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04学習指導いろいろ\"/>
    </mc:Choice>
  </mc:AlternateContent>
  <bookViews>
    <workbookView xWindow="0" yWindow="0" windowWidth="16365" windowHeight="9000"/>
  </bookViews>
  <sheets>
    <sheet name="カレンダー" sheetId="1" r:id="rId1"/>
    <sheet name="予定表" sheetId="5" r:id="rId2"/>
    <sheet name="祝日" sheetId="4" r:id="rId3"/>
    <sheet name="年間" sheetId="6" r:id="rId4"/>
  </sheets>
  <definedNames>
    <definedName name="_１０月">予定表!$B$278:$D$308</definedName>
    <definedName name="_11月">予定表!$B$309:$D$338</definedName>
    <definedName name="_12月">予定表!$B$339:$D$369</definedName>
    <definedName name="_1月">予定表!$B$5:$D$35</definedName>
    <definedName name="_2月">予定表!$B$36:$D$63</definedName>
    <definedName name="_3月">予定表!$B$64:$D$94</definedName>
    <definedName name="_4月">予定表!$B$95:$D$124</definedName>
    <definedName name="_5月">予定表!$B$125:$D$155</definedName>
    <definedName name="_6月">予定表!$B$156:$D$185</definedName>
    <definedName name="_7月">予定表!$B$186:$D$216</definedName>
    <definedName name="_8月">予定表!$B$217:$D$247</definedName>
    <definedName name="_9月">予定表!$B$248:$D$277</definedName>
    <definedName name="_xlnm._FilterDatabase" localSheetId="2" hidden="1">祝日!$B$4:$F$40</definedName>
    <definedName name="_今年度_1月">予定表!$B$370:$D$400</definedName>
    <definedName name="_今年度_2月">予定表!$B$401:$D$428</definedName>
    <definedName name="_今年度_3月">予定表!$B$429:$D$459</definedName>
    <definedName name="_xlnm.Print_Area" localSheetId="0">カレンダー!$A$1:$O$37</definedName>
    <definedName name="_xlnm.Print_Area" localSheetId="3">年間!$A$1:$AJ$33</definedName>
    <definedName name="祝日">祝日!$E$4:$E$40</definedName>
    <definedName name="祝日休日">#REF!</definedName>
    <definedName name="祝日表">祝日!$B$4:$F$40</definedName>
    <definedName name="祝日名">祝日!$E$4:$F$40</definedName>
    <definedName name="予定表">予定表!$B$5:$D$460</definedName>
    <definedName name="予定表祝日">予定表!$B$4:$D$460</definedName>
  </definedNames>
  <calcPr calcId="152511"/>
</workbook>
</file>

<file path=xl/calcChain.xml><?xml version="1.0" encoding="utf-8"?>
<calcChain xmlns="http://schemas.openxmlformats.org/spreadsheetml/2006/main">
  <c r="F1" i="6" l="1"/>
  <c r="N33" i="6" s="1"/>
  <c r="AF31" i="6" l="1"/>
  <c r="AE31" i="6"/>
  <c r="AI33" i="6" l="1"/>
  <c r="AC33" i="6"/>
  <c r="Z33" i="6"/>
  <c r="T33" i="6"/>
  <c r="K33" i="6"/>
  <c r="E33" i="6"/>
  <c r="AI32" i="6"/>
  <c r="AC32" i="6"/>
  <c r="Z32" i="6"/>
  <c r="W32" i="6"/>
  <c r="T32" i="6"/>
  <c r="Q32" i="6"/>
  <c r="N32" i="6"/>
  <c r="K32" i="6"/>
  <c r="H32" i="6"/>
  <c r="E32" i="6"/>
  <c r="B32" i="6"/>
  <c r="AI31" i="6"/>
  <c r="AC31" i="6"/>
  <c r="Z31" i="6"/>
  <c r="W31" i="6"/>
  <c r="T31" i="6"/>
  <c r="Q31" i="6"/>
  <c r="N31" i="6"/>
  <c r="K31" i="6"/>
  <c r="H31" i="6"/>
  <c r="E31" i="6"/>
  <c r="B31" i="6"/>
  <c r="AI30" i="6"/>
  <c r="AF30" i="6"/>
  <c r="AC30" i="6"/>
  <c r="Z30" i="6"/>
  <c r="W30" i="6"/>
  <c r="T30" i="6"/>
  <c r="Q30" i="6"/>
  <c r="N30" i="6"/>
  <c r="K30" i="6"/>
  <c r="H30" i="6"/>
  <c r="E30" i="6"/>
  <c r="B30" i="6"/>
  <c r="AI29" i="6"/>
  <c r="AF29" i="6"/>
  <c r="AC29" i="6"/>
  <c r="Z29" i="6"/>
  <c r="W29" i="6"/>
  <c r="T29" i="6"/>
  <c r="Q29" i="6"/>
  <c r="N29" i="6"/>
  <c r="K29" i="6"/>
  <c r="H29" i="6"/>
  <c r="E29" i="6"/>
  <c r="B29" i="6"/>
  <c r="AI28" i="6"/>
  <c r="AF28" i="6"/>
  <c r="AC28" i="6"/>
  <c r="Z28" i="6"/>
  <c r="W28" i="6"/>
  <c r="T28" i="6"/>
  <c r="Q28" i="6"/>
  <c r="N28" i="6"/>
  <c r="K28" i="6"/>
  <c r="H28" i="6"/>
  <c r="E28" i="6"/>
  <c r="B28" i="6"/>
  <c r="AI27" i="6"/>
  <c r="AF27" i="6"/>
  <c r="AC27" i="6"/>
  <c r="Z27" i="6"/>
  <c r="W27" i="6"/>
  <c r="T27" i="6"/>
  <c r="Q27" i="6"/>
  <c r="N27" i="6"/>
  <c r="K27" i="6"/>
  <c r="H27" i="6"/>
  <c r="E27" i="6"/>
  <c r="B27" i="6"/>
  <c r="AI26" i="6"/>
  <c r="AF26" i="6"/>
  <c r="AC26" i="6"/>
  <c r="Z26" i="6"/>
  <c r="W26" i="6"/>
  <c r="T26" i="6"/>
  <c r="Q26" i="6"/>
  <c r="N26" i="6"/>
  <c r="K26" i="6"/>
  <c r="H26" i="6"/>
  <c r="E26" i="6"/>
  <c r="B26" i="6"/>
  <c r="AI25" i="6"/>
  <c r="AF25" i="6"/>
  <c r="AC25" i="6"/>
  <c r="Z25" i="6"/>
  <c r="W25" i="6"/>
  <c r="T25" i="6"/>
  <c r="Q25" i="6"/>
  <c r="N25" i="6"/>
  <c r="K25" i="6"/>
  <c r="H25" i="6"/>
  <c r="E25" i="6"/>
  <c r="B25" i="6"/>
  <c r="AI24" i="6"/>
  <c r="AF24" i="6"/>
  <c r="AC24" i="6"/>
  <c r="Z24" i="6"/>
  <c r="W24" i="6"/>
  <c r="T24" i="6"/>
  <c r="Q24" i="6"/>
  <c r="N24" i="6"/>
  <c r="K24" i="6"/>
  <c r="H24" i="6"/>
  <c r="E24" i="6"/>
  <c r="B24" i="6"/>
  <c r="AI23" i="6"/>
  <c r="AF23" i="6"/>
  <c r="AC23" i="6"/>
  <c r="Z23" i="6"/>
  <c r="W23" i="6"/>
  <c r="T23" i="6"/>
  <c r="Q23" i="6"/>
  <c r="N23" i="6"/>
  <c r="K23" i="6"/>
  <c r="H23" i="6"/>
  <c r="E23" i="6"/>
  <c r="B23" i="6"/>
  <c r="AI22" i="6"/>
  <c r="AF22" i="6"/>
  <c r="AC22" i="6"/>
  <c r="Z22" i="6"/>
  <c r="W22" i="6"/>
  <c r="T22" i="6"/>
  <c r="Q22" i="6"/>
  <c r="N22" i="6"/>
  <c r="K22" i="6"/>
  <c r="H22" i="6"/>
  <c r="E22" i="6"/>
  <c r="B22" i="6"/>
  <c r="AI21" i="6"/>
  <c r="AF21" i="6"/>
  <c r="AC21" i="6"/>
  <c r="Z21" i="6"/>
  <c r="W21" i="6"/>
  <c r="T21" i="6"/>
  <c r="Q21" i="6"/>
  <c r="N21" i="6"/>
  <c r="K21" i="6"/>
  <c r="H21" i="6"/>
  <c r="E21" i="6"/>
  <c r="B21" i="6"/>
  <c r="AI20" i="6"/>
  <c r="AF20" i="6"/>
  <c r="AC20" i="6"/>
  <c r="Z20" i="6"/>
  <c r="W20" i="6"/>
  <c r="T20" i="6"/>
  <c r="Q20" i="6"/>
  <c r="N20" i="6"/>
  <c r="K20" i="6"/>
  <c r="H20" i="6"/>
  <c r="E20" i="6"/>
  <c r="B20" i="6"/>
  <c r="AI19" i="6"/>
  <c r="AF19" i="6"/>
  <c r="AC19" i="6"/>
  <c r="Z19" i="6"/>
  <c r="W19" i="6"/>
  <c r="T19" i="6"/>
  <c r="Q19" i="6"/>
  <c r="N19" i="6"/>
  <c r="K19" i="6"/>
  <c r="H19" i="6"/>
  <c r="E19" i="6"/>
  <c r="B19" i="6"/>
  <c r="AI18" i="6"/>
  <c r="AF18" i="6"/>
  <c r="AC18" i="6"/>
  <c r="Z18" i="6"/>
  <c r="W18" i="6"/>
  <c r="T18" i="6"/>
  <c r="Q18" i="6"/>
  <c r="N18" i="6"/>
  <c r="K18" i="6"/>
  <c r="H18" i="6"/>
  <c r="E18" i="6"/>
  <c r="B18" i="6"/>
  <c r="AI17" i="6"/>
  <c r="AF17" i="6"/>
  <c r="AC17" i="6"/>
  <c r="Z17" i="6"/>
  <c r="W17" i="6"/>
  <c r="T17" i="6"/>
  <c r="Q17" i="6"/>
  <c r="N17" i="6"/>
  <c r="K17" i="6"/>
  <c r="H17" i="6"/>
  <c r="E17" i="6"/>
  <c r="B17" i="6"/>
  <c r="AI16" i="6"/>
  <c r="AF16" i="6"/>
  <c r="AC16" i="6"/>
  <c r="Z16" i="6"/>
  <c r="W16" i="6"/>
  <c r="T16" i="6"/>
  <c r="Q16" i="6"/>
  <c r="N16" i="6"/>
  <c r="K16" i="6"/>
  <c r="H16" i="6"/>
  <c r="E16" i="6"/>
  <c r="B16" i="6"/>
  <c r="AI15" i="6"/>
  <c r="AF15" i="6"/>
  <c r="AC15" i="6"/>
  <c r="Z15" i="6"/>
  <c r="W15" i="6"/>
  <c r="T15" i="6"/>
  <c r="Q15" i="6"/>
  <c r="N15" i="6"/>
  <c r="K15" i="6"/>
  <c r="H15" i="6"/>
  <c r="E15" i="6"/>
  <c r="B15" i="6"/>
  <c r="AI14" i="6"/>
  <c r="AF14" i="6"/>
  <c r="AC14" i="6"/>
  <c r="Z14" i="6"/>
  <c r="W14" i="6"/>
  <c r="T14" i="6"/>
  <c r="Q14" i="6"/>
  <c r="N14" i="6"/>
  <c r="K14" i="6"/>
  <c r="H14" i="6"/>
  <c r="E14" i="6"/>
  <c r="B14" i="6"/>
  <c r="AI13" i="6"/>
  <c r="AF13" i="6"/>
  <c r="AC13" i="6"/>
  <c r="Z13" i="6"/>
  <c r="W13" i="6"/>
  <c r="T13" i="6"/>
  <c r="Q13" i="6"/>
  <c r="N13" i="6"/>
  <c r="K13" i="6"/>
  <c r="H13" i="6"/>
  <c r="E13" i="6"/>
  <c r="B13" i="6"/>
  <c r="AI12" i="6"/>
  <c r="AF12" i="6"/>
  <c r="AC12" i="6"/>
  <c r="Z12" i="6"/>
  <c r="W12" i="6"/>
  <c r="T12" i="6"/>
  <c r="Q12" i="6"/>
  <c r="N12" i="6"/>
  <c r="K12" i="6"/>
  <c r="H12" i="6"/>
  <c r="E12" i="6"/>
  <c r="B12" i="6"/>
  <c r="AI11" i="6"/>
  <c r="AF11" i="6"/>
  <c r="AC11" i="6"/>
  <c r="Z11" i="6"/>
  <c r="W11" i="6"/>
  <c r="T11" i="6"/>
  <c r="Q11" i="6"/>
  <c r="N11" i="6"/>
  <c r="K11" i="6"/>
  <c r="H11" i="6"/>
  <c r="E11" i="6"/>
  <c r="B11" i="6"/>
  <c r="AI10" i="6"/>
  <c r="AF10" i="6"/>
  <c r="AC10" i="6"/>
  <c r="Z10" i="6"/>
  <c r="W10" i="6"/>
  <c r="T10" i="6"/>
  <c r="Q10" i="6"/>
  <c r="N10" i="6"/>
  <c r="K10" i="6"/>
  <c r="H10" i="6"/>
  <c r="E10" i="6"/>
  <c r="B10" i="6"/>
  <c r="AI9" i="6"/>
  <c r="AF9" i="6"/>
  <c r="AC9" i="6"/>
  <c r="Z9" i="6"/>
  <c r="W9" i="6"/>
  <c r="T9" i="6"/>
  <c r="Q9" i="6"/>
  <c r="N9" i="6"/>
  <c r="K9" i="6"/>
  <c r="H9" i="6"/>
  <c r="E9" i="6"/>
  <c r="B9" i="6"/>
  <c r="AI8" i="6"/>
  <c r="AF8" i="6"/>
  <c r="AC8" i="6"/>
  <c r="Z8" i="6"/>
  <c r="W8" i="6"/>
  <c r="T8" i="6"/>
  <c r="Q8" i="6"/>
  <c r="N8" i="6"/>
  <c r="K8" i="6"/>
  <c r="H8" i="6"/>
  <c r="E8" i="6"/>
  <c r="B8" i="6"/>
  <c r="AI7" i="6"/>
  <c r="AF7" i="6"/>
  <c r="AC7" i="6"/>
  <c r="Z7" i="6"/>
  <c r="W7" i="6"/>
  <c r="T7" i="6"/>
  <c r="Q7" i="6"/>
  <c r="N7" i="6"/>
  <c r="K7" i="6"/>
  <c r="H7" i="6"/>
  <c r="E7" i="6"/>
  <c r="B7" i="6"/>
  <c r="AI6" i="6"/>
  <c r="AF6" i="6"/>
  <c r="AC6" i="6"/>
  <c r="Z6" i="6"/>
  <c r="W6" i="6"/>
  <c r="T6" i="6"/>
  <c r="Q6" i="6"/>
  <c r="N6" i="6"/>
  <c r="K6" i="6"/>
  <c r="H6" i="6"/>
  <c r="E6" i="6"/>
  <c r="B6" i="6"/>
  <c r="AI5" i="6"/>
  <c r="AF5" i="6"/>
  <c r="AC5" i="6"/>
  <c r="Z5" i="6"/>
  <c r="W5" i="6"/>
  <c r="T5" i="6"/>
  <c r="Q5" i="6"/>
  <c r="N5" i="6"/>
  <c r="K5" i="6"/>
  <c r="H5" i="6"/>
  <c r="E5" i="6"/>
  <c r="B5" i="6"/>
  <c r="AI4" i="6"/>
  <c r="AF4" i="6"/>
  <c r="AC4" i="6"/>
  <c r="Z4" i="6"/>
  <c r="W4" i="6"/>
  <c r="T4" i="6"/>
  <c r="Q4" i="6"/>
  <c r="N4" i="6"/>
  <c r="K4" i="6"/>
  <c r="H4" i="6"/>
  <c r="E4" i="6"/>
  <c r="B4" i="6"/>
  <c r="AI3" i="6"/>
  <c r="AF3" i="6"/>
  <c r="AC3" i="6"/>
  <c r="Z3" i="6"/>
  <c r="W3" i="6"/>
  <c r="T3" i="6"/>
  <c r="Q3" i="6"/>
  <c r="N3" i="6"/>
  <c r="K3" i="6"/>
  <c r="H3" i="6"/>
  <c r="E3" i="6"/>
  <c r="B3" i="6"/>
  <c r="G1" i="1"/>
  <c r="C3" i="1" s="1"/>
  <c r="C5" i="1" s="1"/>
  <c r="E5" i="1" l="1"/>
  <c r="C7" i="1"/>
  <c r="B5" i="5"/>
  <c r="D21" i="1"/>
  <c r="B21" i="1"/>
  <c r="B41" i="4" l="1"/>
  <c r="B40" i="4"/>
  <c r="E40" i="4" s="1"/>
  <c r="E41" i="4" s="1"/>
  <c r="B39" i="4"/>
  <c r="B38" i="4"/>
  <c r="E38" i="4" s="1"/>
  <c r="E39" i="4" s="1"/>
  <c r="B37" i="4"/>
  <c r="D37" i="4" s="1"/>
  <c r="E37" i="4" s="1"/>
  <c r="B36" i="4"/>
  <c r="E36" i="4" s="1"/>
  <c r="B35" i="4"/>
  <c r="E35" i="4" s="1"/>
  <c r="B34" i="4"/>
  <c r="E34" i="4" s="1"/>
  <c r="B33" i="4"/>
  <c r="E33" i="4" s="1"/>
  <c r="B32" i="4"/>
  <c r="E32" i="4" s="1"/>
  <c r="B31" i="4"/>
  <c r="E31" i="4" s="1"/>
  <c r="B30" i="4"/>
  <c r="B29" i="4"/>
  <c r="E29" i="4" s="1"/>
  <c r="E30" i="4" s="1"/>
  <c r="B28" i="4"/>
  <c r="B27" i="4"/>
  <c r="E27" i="4" s="1"/>
  <c r="E28" i="4" s="1"/>
  <c r="B26" i="4"/>
  <c r="B25" i="4"/>
  <c r="E25" i="4" s="1"/>
  <c r="E26" i="4" s="1"/>
  <c r="B24" i="4"/>
  <c r="D24" i="4" s="1"/>
  <c r="E24" i="4" s="1"/>
  <c r="B23" i="4"/>
  <c r="B22" i="4"/>
  <c r="E22" i="4" s="1"/>
  <c r="B21" i="4"/>
  <c r="B20" i="4"/>
  <c r="D20" i="4" s="1"/>
  <c r="E20" i="4" s="1"/>
  <c r="B19" i="4"/>
  <c r="E19" i="4" s="1"/>
  <c r="B18" i="4"/>
  <c r="D18" i="4" s="1"/>
  <c r="E18" i="4" s="1"/>
  <c r="B17" i="4"/>
  <c r="B16" i="4"/>
  <c r="E16" i="4" s="1"/>
  <c r="B15" i="4"/>
  <c r="E15" i="4" s="1"/>
  <c r="B14" i="4"/>
  <c r="E14" i="4" s="1"/>
  <c r="B13" i="4"/>
  <c r="B12" i="4"/>
  <c r="E12" i="4" s="1"/>
  <c r="E13" i="4" s="1"/>
  <c r="B11" i="4"/>
  <c r="B10" i="4"/>
  <c r="E10" i="4" s="1"/>
  <c r="E11" i="4" s="1"/>
  <c r="B9" i="4"/>
  <c r="B8" i="4"/>
  <c r="E8" i="4" s="1"/>
  <c r="E9" i="4" s="1"/>
  <c r="B7" i="4"/>
  <c r="D7" i="4" s="1"/>
  <c r="E7" i="4" s="1"/>
  <c r="B6" i="4"/>
  <c r="E6" i="4" s="1"/>
  <c r="B5" i="4"/>
  <c r="E5" i="4" s="1"/>
  <c r="B4" i="4"/>
  <c r="E4" i="4" s="1"/>
  <c r="G5" i="1"/>
  <c r="E7" i="1"/>
  <c r="C9" i="1"/>
  <c r="G21" i="1"/>
  <c r="C23" i="1" s="1"/>
  <c r="C5" i="5"/>
  <c r="E3" i="1"/>
  <c r="B6" i="5"/>
  <c r="E17" i="4" l="1"/>
  <c r="E23" i="4"/>
  <c r="E21" i="4"/>
  <c r="C25" i="1"/>
  <c r="E25" i="1" s="1"/>
  <c r="C11" i="1"/>
  <c r="E9" i="1"/>
  <c r="I5" i="1"/>
  <c r="G3" i="1"/>
  <c r="G7" i="1"/>
  <c r="E23" i="1"/>
  <c r="C6" i="5"/>
  <c r="B7" i="5"/>
  <c r="C27" i="1" l="1"/>
  <c r="E27" i="1" s="1"/>
  <c r="D27" i="1" s="1"/>
  <c r="B7" i="1"/>
  <c r="F3" i="1"/>
  <c r="F5" i="1"/>
  <c r="B23" i="1"/>
  <c r="D5" i="1"/>
  <c r="B5" i="1"/>
  <c r="D25" i="1"/>
  <c r="D7" i="1"/>
  <c r="D3" i="1"/>
  <c r="B9" i="1"/>
  <c r="B25" i="1"/>
  <c r="I3" i="1"/>
  <c r="H3" i="1" s="1"/>
  <c r="G23" i="1"/>
  <c r="F23" i="1" s="1"/>
  <c r="D23" i="1"/>
  <c r="H5" i="1"/>
  <c r="K5" i="1"/>
  <c r="E11" i="1"/>
  <c r="B11" i="1"/>
  <c r="C13" i="1"/>
  <c r="E13" i="1" s="1"/>
  <c r="F7" i="1"/>
  <c r="I7" i="1"/>
  <c r="G9" i="1"/>
  <c r="D9" i="1"/>
  <c r="G25" i="1"/>
  <c r="F25" i="1" s="1"/>
  <c r="B3" i="1"/>
  <c r="C7" i="5"/>
  <c r="B8" i="5"/>
  <c r="B27" i="1" l="1"/>
  <c r="K3" i="1"/>
  <c r="J3" i="1" s="1"/>
  <c r="I23" i="1"/>
  <c r="H23" i="1" s="1"/>
  <c r="C29" i="1"/>
  <c r="B29" i="1" s="1"/>
  <c r="F9" i="1"/>
  <c r="I9" i="1"/>
  <c r="H7" i="1"/>
  <c r="K7" i="1"/>
  <c r="J5" i="1"/>
  <c r="M5" i="1"/>
  <c r="G13" i="1"/>
  <c r="D11" i="1"/>
  <c r="G11" i="1"/>
  <c r="I25" i="1"/>
  <c r="H25" i="1" s="1"/>
  <c r="G27" i="1"/>
  <c r="F27" i="1" s="1"/>
  <c r="C8" i="5"/>
  <c r="B9" i="5"/>
  <c r="M3" i="1" l="1"/>
  <c r="L3" i="1" s="1"/>
  <c r="C31" i="1"/>
  <c r="B31" i="1" s="1"/>
  <c r="E29" i="1"/>
  <c r="D29" i="1" s="1"/>
  <c r="K23" i="1"/>
  <c r="J23" i="1" s="1"/>
  <c r="L5" i="1"/>
  <c r="O5" i="1"/>
  <c r="F11" i="1"/>
  <c r="I11" i="1"/>
  <c r="I13" i="1"/>
  <c r="J7" i="1"/>
  <c r="M7" i="1"/>
  <c r="H9" i="1"/>
  <c r="K9" i="1"/>
  <c r="I27" i="1"/>
  <c r="H27" i="1" s="1"/>
  <c r="G29" i="1"/>
  <c r="F29" i="1" s="1"/>
  <c r="K25" i="1"/>
  <c r="J25" i="1" s="1"/>
  <c r="C9" i="5"/>
  <c r="B10" i="5"/>
  <c r="O3" i="1" l="1"/>
  <c r="N3" i="1" s="1"/>
  <c r="E31" i="1"/>
  <c r="D31" i="1" s="1"/>
  <c r="C33" i="1"/>
  <c r="B33" i="1" s="1"/>
  <c r="M23" i="1"/>
  <c r="L23" i="1" s="1"/>
  <c r="N5" i="1"/>
  <c r="L7" i="1"/>
  <c r="O7" i="1"/>
  <c r="J9" i="1"/>
  <c r="M9" i="1"/>
  <c r="K13" i="1"/>
  <c r="H11" i="1"/>
  <c r="K11" i="1"/>
  <c r="M25" i="1"/>
  <c r="L25" i="1" s="1"/>
  <c r="I29" i="1"/>
  <c r="H29" i="1" s="1"/>
  <c r="K27" i="1"/>
  <c r="J27" i="1" s="1"/>
  <c r="C10" i="5"/>
  <c r="B11" i="5"/>
  <c r="E33" i="1" l="1"/>
  <c r="D33" i="1" s="1"/>
  <c r="O23" i="1"/>
  <c r="N23" i="1" s="1"/>
  <c r="G31" i="1"/>
  <c r="F31" i="1" s="1"/>
  <c r="M13" i="1"/>
  <c r="N7" i="1"/>
  <c r="J11" i="1"/>
  <c r="M11" i="1"/>
  <c r="L9" i="1"/>
  <c r="O9" i="1"/>
  <c r="M27" i="1"/>
  <c r="L27" i="1" s="1"/>
  <c r="K29" i="1"/>
  <c r="J29" i="1" s="1"/>
  <c r="O25" i="1"/>
  <c r="N25" i="1" s="1"/>
  <c r="C11" i="5"/>
  <c r="B12" i="5"/>
  <c r="I31" i="1" l="1"/>
  <c r="H31" i="1" s="1"/>
  <c r="G33" i="1"/>
  <c r="F33" i="1" s="1"/>
  <c r="L11" i="1"/>
  <c r="O11" i="1"/>
  <c r="N9" i="1"/>
  <c r="O13" i="1"/>
  <c r="M29" i="1"/>
  <c r="L29" i="1" s="1"/>
  <c r="O27" i="1"/>
  <c r="N27" i="1" s="1"/>
  <c r="C12" i="5"/>
  <c r="B13" i="5"/>
  <c r="K31" i="1" l="1"/>
  <c r="J31" i="1" s="1"/>
  <c r="I33" i="1"/>
  <c r="H33" i="1" s="1"/>
  <c r="N11" i="1"/>
  <c r="O29" i="1"/>
  <c r="N29" i="1" s="1"/>
  <c r="C13" i="5"/>
  <c r="B14" i="5"/>
  <c r="M31" i="1" l="1"/>
  <c r="L31" i="1" s="1"/>
  <c r="K33" i="1"/>
  <c r="C14" i="5"/>
  <c r="B15" i="5"/>
  <c r="O31" i="1" l="1"/>
  <c r="N31" i="1" s="1"/>
  <c r="J33" i="1"/>
  <c r="M33" i="1"/>
  <c r="C15" i="5"/>
  <c r="B16" i="5"/>
  <c r="L33" i="1" l="1"/>
  <c r="O33" i="1"/>
  <c r="N33" i="1" s="1"/>
  <c r="C16" i="5"/>
  <c r="B17" i="5"/>
  <c r="C17" i="5" l="1"/>
  <c r="B18" i="5"/>
  <c r="C18" i="5" l="1"/>
  <c r="B19" i="5"/>
  <c r="C19" i="5" l="1"/>
  <c r="B20" i="5"/>
  <c r="C20" i="5" l="1"/>
  <c r="B21" i="5"/>
  <c r="C21" i="5" l="1"/>
  <c r="B22" i="5"/>
  <c r="C22" i="5" l="1"/>
  <c r="B23" i="5"/>
  <c r="C23" i="5" l="1"/>
  <c r="B24" i="5"/>
  <c r="C24" i="5" l="1"/>
  <c r="B25" i="5"/>
  <c r="C25" i="5" l="1"/>
  <c r="B26" i="5"/>
  <c r="C26" i="5" l="1"/>
  <c r="B27" i="5"/>
  <c r="C27" i="5" l="1"/>
  <c r="B28" i="5"/>
  <c r="C28" i="5" l="1"/>
  <c r="B29" i="5"/>
  <c r="C29" i="5" l="1"/>
  <c r="B30" i="5"/>
  <c r="C30" i="5" l="1"/>
  <c r="B31" i="5"/>
  <c r="C31" i="5" l="1"/>
  <c r="B32" i="5"/>
  <c r="C32" i="5" l="1"/>
  <c r="B33" i="5"/>
  <c r="C33" i="5" l="1"/>
  <c r="B34" i="5"/>
  <c r="C34" i="5" l="1"/>
  <c r="B35" i="5"/>
  <c r="C35" i="5" l="1"/>
  <c r="B36" i="5"/>
  <c r="C36" i="5" l="1"/>
  <c r="B37" i="5"/>
  <c r="C37" i="5" l="1"/>
  <c r="B38" i="5"/>
  <c r="C38" i="5" l="1"/>
  <c r="B39" i="5"/>
  <c r="C39" i="5" l="1"/>
  <c r="B40" i="5"/>
  <c r="C40" i="5" l="1"/>
  <c r="B41" i="5"/>
  <c r="C41" i="5" l="1"/>
  <c r="B42" i="5"/>
  <c r="C42" i="5" l="1"/>
  <c r="B43" i="5"/>
  <c r="C43" i="5" l="1"/>
  <c r="B44" i="5"/>
  <c r="C44" i="5" l="1"/>
  <c r="B45" i="5"/>
  <c r="C45" i="5" l="1"/>
  <c r="B46" i="5"/>
  <c r="C46" i="5" l="1"/>
  <c r="B47" i="5"/>
  <c r="C47" i="5" l="1"/>
  <c r="B48" i="5"/>
  <c r="C48" i="5" l="1"/>
  <c r="B49" i="5"/>
  <c r="C49" i="5" l="1"/>
  <c r="B50" i="5"/>
  <c r="C50" i="5" l="1"/>
  <c r="B51" i="5"/>
  <c r="C51" i="5" l="1"/>
  <c r="B52" i="5"/>
  <c r="C52" i="5" l="1"/>
  <c r="B53" i="5"/>
  <c r="C53" i="5" l="1"/>
  <c r="B54" i="5"/>
  <c r="C54" i="5" l="1"/>
  <c r="B55" i="5"/>
  <c r="C55" i="5" l="1"/>
  <c r="B56" i="5"/>
  <c r="C56" i="5" l="1"/>
  <c r="B57" i="5"/>
  <c r="C57" i="5" l="1"/>
  <c r="B58" i="5"/>
  <c r="C58" i="5" l="1"/>
  <c r="B59" i="5"/>
  <c r="C59" i="5" l="1"/>
  <c r="B60" i="5"/>
  <c r="C60" i="5" l="1"/>
  <c r="B61" i="5"/>
  <c r="C61" i="5" l="1"/>
  <c r="B62" i="5"/>
  <c r="C62" i="5" l="1"/>
  <c r="B63" i="5"/>
  <c r="C63" i="5" l="1"/>
  <c r="B64" i="5"/>
  <c r="C64" i="5" l="1"/>
  <c r="B65" i="5"/>
  <c r="C65" i="5" l="1"/>
  <c r="B66" i="5"/>
  <c r="C66" i="5" l="1"/>
  <c r="B67" i="5"/>
  <c r="C67" i="5" l="1"/>
  <c r="B68" i="5"/>
  <c r="C68" i="5" l="1"/>
  <c r="B69" i="5"/>
  <c r="C69" i="5" l="1"/>
  <c r="B70" i="5"/>
  <c r="C70" i="5" l="1"/>
  <c r="B71" i="5"/>
  <c r="C71" i="5" l="1"/>
  <c r="B72" i="5"/>
  <c r="C72" i="5" l="1"/>
  <c r="B73" i="5"/>
  <c r="C73" i="5" l="1"/>
  <c r="B74" i="5"/>
  <c r="C74" i="5" l="1"/>
  <c r="B75" i="5"/>
  <c r="C75" i="5" l="1"/>
  <c r="B76" i="5"/>
  <c r="C76" i="5" l="1"/>
  <c r="B77" i="5"/>
  <c r="C77" i="5" l="1"/>
  <c r="B78" i="5"/>
  <c r="C78" i="5" l="1"/>
  <c r="B79" i="5"/>
  <c r="C79" i="5" l="1"/>
  <c r="B80" i="5"/>
  <c r="C80" i="5" l="1"/>
  <c r="B81" i="5"/>
  <c r="C81" i="5" l="1"/>
  <c r="B82" i="5"/>
  <c r="C82" i="5" l="1"/>
  <c r="B83" i="5"/>
  <c r="C83" i="5" l="1"/>
  <c r="B84" i="5"/>
  <c r="C84" i="5" l="1"/>
  <c r="B85" i="5"/>
  <c r="C85" i="5" l="1"/>
  <c r="B86" i="5"/>
  <c r="C86" i="5" l="1"/>
  <c r="B87" i="5"/>
  <c r="C87" i="5" l="1"/>
  <c r="B88" i="5"/>
  <c r="C88" i="5" l="1"/>
  <c r="B89" i="5"/>
  <c r="C89" i="5" l="1"/>
  <c r="B90" i="5"/>
  <c r="C90" i="5" l="1"/>
  <c r="B91" i="5"/>
  <c r="C91" i="5" l="1"/>
  <c r="B92" i="5"/>
  <c r="C92" i="5" l="1"/>
  <c r="B93" i="5"/>
  <c r="C93" i="5" l="1"/>
  <c r="B94" i="5"/>
  <c r="C94" i="5" l="1"/>
  <c r="B95" i="5"/>
  <c r="C95" i="5" l="1"/>
  <c r="B96" i="5"/>
  <c r="C96" i="5" l="1"/>
  <c r="B97" i="5"/>
  <c r="C97" i="5" l="1"/>
  <c r="B98" i="5"/>
  <c r="C98" i="5" l="1"/>
  <c r="B99" i="5"/>
  <c r="C99" i="5" l="1"/>
  <c r="B100" i="5"/>
  <c r="C100" i="5" l="1"/>
  <c r="B101" i="5"/>
  <c r="C101" i="5" l="1"/>
  <c r="B102" i="5"/>
  <c r="C102" i="5" l="1"/>
  <c r="B103" i="5"/>
  <c r="C103" i="5" l="1"/>
  <c r="B104" i="5"/>
  <c r="C104" i="5" l="1"/>
  <c r="B105" i="5"/>
  <c r="C105" i="5" l="1"/>
  <c r="B106" i="5"/>
  <c r="C106" i="5" l="1"/>
  <c r="B107" i="5"/>
  <c r="C107" i="5" l="1"/>
  <c r="B108" i="5"/>
  <c r="C108" i="5" l="1"/>
  <c r="B109" i="5"/>
  <c r="C109" i="5" l="1"/>
  <c r="B110" i="5"/>
  <c r="C110" i="5" l="1"/>
  <c r="B111" i="5"/>
  <c r="C111" i="5" l="1"/>
  <c r="B112" i="5"/>
  <c r="C112" i="5" l="1"/>
  <c r="B113" i="5"/>
  <c r="C113" i="5" l="1"/>
  <c r="B114" i="5"/>
  <c r="C114" i="5" l="1"/>
  <c r="B115" i="5"/>
  <c r="B116" i="5" l="1"/>
  <c r="C115" i="5"/>
  <c r="B117" i="5" l="1"/>
  <c r="C116" i="5"/>
  <c r="B118" i="5" l="1"/>
  <c r="C117" i="5"/>
  <c r="B119" i="5" l="1"/>
  <c r="C118" i="5"/>
  <c r="B120" i="5" l="1"/>
  <c r="C119" i="5"/>
  <c r="B121" i="5" l="1"/>
  <c r="C120" i="5"/>
  <c r="B122" i="5" l="1"/>
  <c r="C121" i="5"/>
  <c r="B123" i="5" l="1"/>
  <c r="C122" i="5"/>
  <c r="B124" i="5" l="1"/>
  <c r="C123" i="5"/>
  <c r="B125" i="5" l="1"/>
  <c r="C124" i="5"/>
  <c r="B126" i="5" l="1"/>
  <c r="C125" i="5"/>
  <c r="B127" i="5" l="1"/>
  <c r="C126" i="5"/>
  <c r="B128" i="5" l="1"/>
  <c r="C127" i="5"/>
  <c r="B129" i="5" l="1"/>
  <c r="C128" i="5"/>
  <c r="B130" i="5" l="1"/>
  <c r="C129" i="5"/>
  <c r="B131" i="5" l="1"/>
  <c r="C130" i="5"/>
  <c r="B132" i="5" l="1"/>
  <c r="C131" i="5"/>
  <c r="B133" i="5" l="1"/>
  <c r="C132" i="5"/>
  <c r="B134" i="5" l="1"/>
  <c r="C133" i="5"/>
  <c r="B135" i="5" l="1"/>
  <c r="C134" i="5"/>
  <c r="B136" i="5" l="1"/>
  <c r="C135" i="5"/>
  <c r="B137" i="5" l="1"/>
  <c r="C136" i="5"/>
  <c r="B138" i="5" l="1"/>
  <c r="C137" i="5"/>
  <c r="B139" i="5" l="1"/>
  <c r="C138" i="5"/>
  <c r="B140" i="5" l="1"/>
  <c r="C139" i="5"/>
  <c r="B141" i="5" l="1"/>
  <c r="C140" i="5"/>
  <c r="B142" i="5" l="1"/>
  <c r="C141" i="5"/>
  <c r="B143" i="5" l="1"/>
  <c r="C142" i="5"/>
  <c r="B144" i="5" l="1"/>
  <c r="C143" i="5"/>
  <c r="B145" i="5" l="1"/>
  <c r="C144" i="5"/>
  <c r="B146" i="5" l="1"/>
  <c r="C145" i="5"/>
  <c r="B147" i="5" l="1"/>
  <c r="C146" i="5"/>
  <c r="B148" i="5" l="1"/>
  <c r="C147" i="5"/>
  <c r="B149" i="5" l="1"/>
  <c r="C148" i="5"/>
  <c r="B150" i="5" l="1"/>
  <c r="C149" i="5"/>
  <c r="B151" i="5" l="1"/>
  <c r="C150" i="5"/>
  <c r="B152" i="5" l="1"/>
  <c r="C151" i="5"/>
  <c r="B153" i="5" l="1"/>
  <c r="C152" i="5"/>
  <c r="B154" i="5" l="1"/>
  <c r="C153" i="5"/>
  <c r="B155" i="5" l="1"/>
  <c r="C154" i="5"/>
  <c r="B156" i="5" l="1"/>
  <c r="C155" i="5"/>
  <c r="B157" i="5" l="1"/>
  <c r="C156" i="5"/>
  <c r="B158" i="5" l="1"/>
  <c r="C157" i="5"/>
  <c r="B159" i="5" l="1"/>
  <c r="C158" i="5"/>
  <c r="B160" i="5" l="1"/>
  <c r="C159" i="5"/>
  <c r="B161" i="5" l="1"/>
  <c r="C160" i="5"/>
  <c r="B162" i="5" l="1"/>
  <c r="C161" i="5"/>
  <c r="B163" i="5" l="1"/>
  <c r="C162" i="5"/>
  <c r="B164" i="5" l="1"/>
  <c r="C163" i="5"/>
  <c r="B165" i="5" l="1"/>
  <c r="C164" i="5"/>
  <c r="B166" i="5" l="1"/>
  <c r="C165" i="5"/>
  <c r="B167" i="5" l="1"/>
  <c r="C166" i="5"/>
  <c r="B168" i="5" l="1"/>
  <c r="C167" i="5"/>
  <c r="B169" i="5" l="1"/>
  <c r="C168" i="5"/>
  <c r="B170" i="5" l="1"/>
  <c r="C169" i="5"/>
  <c r="B171" i="5" l="1"/>
  <c r="C170" i="5"/>
  <c r="B172" i="5" l="1"/>
  <c r="C171" i="5"/>
  <c r="B173" i="5" l="1"/>
  <c r="C172" i="5"/>
  <c r="B174" i="5" l="1"/>
  <c r="C173" i="5"/>
  <c r="B175" i="5" l="1"/>
  <c r="C174" i="5"/>
  <c r="B176" i="5" l="1"/>
  <c r="C175" i="5"/>
  <c r="B177" i="5" l="1"/>
  <c r="C176" i="5"/>
  <c r="B178" i="5" l="1"/>
  <c r="C177" i="5"/>
  <c r="B179" i="5" l="1"/>
  <c r="C178" i="5"/>
  <c r="B180" i="5" l="1"/>
  <c r="C179" i="5"/>
  <c r="B181" i="5" l="1"/>
  <c r="C180" i="5"/>
  <c r="B182" i="5" l="1"/>
  <c r="C181" i="5"/>
  <c r="B183" i="5" l="1"/>
  <c r="C182" i="5"/>
  <c r="B184" i="5" l="1"/>
  <c r="C183" i="5"/>
  <c r="B185" i="5" l="1"/>
  <c r="C184" i="5"/>
  <c r="B186" i="5" l="1"/>
  <c r="C185" i="5"/>
  <c r="B187" i="5" l="1"/>
  <c r="C186" i="5"/>
  <c r="B188" i="5" l="1"/>
  <c r="C187" i="5"/>
  <c r="B189" i="5" l="1"/>
  <c r="C188" i="5"/>
  <c r="B190" i="5" l="1"/>
  <c r="C189" i="5"/>
  <c r="B191" i="5" l="1"/>
  <c r="C190" i="5"/>
  <c r="B192" i="5" l="1"/>
  <c r="C191" i="5"/>
  <c r="B193" i="5" l="1"/>
  <c r="C192" i="5"/>
  <c r="B194" i="5" l="1"/>
  <c r="C193" i="5"/>
  <c r="B195" i="5" l="1"/>
  <c r="C194" i="5"/>
  <c r="B196" i="5" l="1"/>
  <c r="C195" i="5"/>
  <c r="B197" i="5" l="1"/>
  <c r="C196" i="5"/>
  <c r="B198" i="5" l="1"/>
  <c r="C197" i="5"/>
  <c r="B199" i="5" l="1"/>
  <c r="C198" i="5"/>
  <c r="B200" i="5" l="1"/>
  <c r="C199" i="5"/>
  <c r="B201" i="5" l="1"/>
  <c r="C200" i="5"/>
  <c r="B202" i="5" l="1"/>
  <c r="C201" i="5"/>
  <c r="B203" i="5" l="1"/>
  <c r="C202" i="5"/>
  <c r="B204" i="5" l="1"/>
  <c r="C203" i="5"/>
  <c r="B205" i="5" l="1"/>
  <c r="C204" i="5"/>
  <c r="B206" i="5" l="1"/>
  <c r="C205" i="5"/>
  <c r="B207" i="5" l="1"/>
  <c r="C206" i="5"/>
  <c r="B208" i="5" l="1"/>
  <c r="C207" i="5"/>
  <c r="B209" i="5" l="1"/>
  <c r="C208" i="5"/>
  <c r="B210" i="5" l="1"/>
  <c r="C209" i="5"/>
  <c r="B211" i="5" l="1"/>
  <c r="C210" i="5"/>
  <c r="B212" i="5" l="1"/>
  <c r="C211" i="5"/>
  <c r="B213" i="5" l="1"/>
  <c r="C212" i="5"/>
  <c r="B214" i="5" l="1"/>
  <c r="C213" i="5"/>
  <c r="B215" i="5" l="1"/>
  <c r="C214" i="5"/>
  <c r="B216" i="5" l="1"/>
  <c r="C215" i="5"/>
  <c r="B217" i="5" l="1"/>
  <c r="C216" i="5"/>
  <c r="B218" i="5" l="1"/>
  <c r="C217" i="5"/>
  <c r="B219" i="5" l="1"/>
  <c r="C218" i="5"/>
  <c r="B220" i="5" l="1"/>
  <c r="C219" i="5"/>
  <c r="B221" i="5" l="1"/>
  <c r="C220" i="5"/>
  <c r="B222" i="5" l="1"/>
  <c r="C221" i="5"/>
  <c r="B223" i="5" l="1"/>
  <c r="C222" i="5"/>
  <c r="B224" i="5" l="1"/>
  <c r="C223" i="5"/>
  <c r="B225" i="5" l="1"/>
  <c r="C224" i="5"/>
  <c r="B226" i="5" l="1"/>
  <c r="C225" i="5"/>
  <c r="B227" i="5" l="1"/>
  <c r="C226" i="5"/>
  <c r="B228" i="5" l="1"/>
  <c r="C227" i="5"/>
  <c r="B229" i="5" l="1"/>
  <c r="C228" i="5"/>
  <c r="B230" i="5" l="1"/>
  <c r="C229" i="5"/>
  <c r="B231" i="5" l="1"/>
  <c r="C230" i="5"/>
  <c r="B232" i="5" l="1"/>
  <c r="C231" i="5"/>
  <c r="O16" i="6" l="1"/>
  <c r="O14" i="6"/>
  <c r="O12" i="6"/>
  <c r="O10" i="6"/>
  <c r="O8" i="6"/>
  <c r="O6" i="6"/>
  <c r="O4" i="6"/>
  <c r="L32" i="6"/>
  <c r="L30" i="6"/>
  <c r="L28" i="6"/>
  <c r="L26" i="6"/>
  <c r="L24" i="6"/>
  <c r="L22" i="6"/>
  <c r="L20" i="6"/>
  <c r="L18" i="6"/>
  <c r="L16" i="6"/>
  <c r="L14" i="6"/>
  <c r="L12" i="6"/>
  <c r="L10" i="6"/>
  <c r="L8" i="6"/>
  <c r="L6" i="6"/>
  <c r="L4" i="6"/>
  <c r="I31" i="6"/>
  <c r="I29" i="6"/>
  <c r="I27" i="6"/>
  <c r="I25" i="6"/>
  <c r="I23" i="6"/>
  <c r="I21" i="6"/>
  <c r="I19" i="6"/>
  <c r="I17" i="6"/>
  <c r="I15" i="6"/>
  <c r="I13" i="6"/>
  <c r="I11" i="6"/>
  <c r="I9" i="6"/>
  <c r="I7" i="6"/>
  <c r="I5" i="6"/>
  <c r="F33" i="6"/>
  <c r="F31" i="6"/>
  <c r="F29" i="6"/>
  <c r="F27" i="6"/>
  <c r="F25" i="6"/>
  <c r="F23" i="6"/>
  <c r="F21" i="6"/>
  <c r="F19" i="6"/>
  <c r="F17" i="6"/>
  <c r="F15" i="6"/>
  <c r="F13" i="6"/>
  <c r="F11" i="6"/>
  <c r="F9" i="6"/>
  <c r="F7" i="6"/>
  <c r="F5" i="6"/>
  <c r="C32" i="6"/>
  <c r="C30" i="6"/>
  <c r="C28" i="6"/>
  <c r="C26" i="6"/>
  <c r="C24" i="6"/>
  <c r="C22" i="6"/>
  <c r="C20" i="6"/>
  <c r="C18" i="6"/>
  <c r="C16" i="6"/>
  <c r="C14" i="6"/>
  <c r="C10" i="6"/>
  <c r="C6" i="6"/>
  <c r="O15" i="6"/>
  <c r="O13" i="6"/>
  <c r="O11" i="6"/>
  <c r="O9" i="6"/>
  <c r="O7" i="6"/>
  <c r="O5" i="6"/>
  <c r="L33" i="6"/>
  <c r="L31" i="6"/>
  <c r="L29" i="6"/>
  <c r="L27" i="6"/>
  <c r="L25" i="6"/>
  <c r="L23" i="6"/>
  <c r="L21" i="6"/>
  <c r="L19" i="6"/>
  <c r="L17" i="6"/>
  <c r="L15" i="6"/>
  <c r="L13" i="6"/>
  <c r="L11" i="6"/>
  <c r="L9" i="6"/>
  <c r="L7" i="6"/>
  <c r="L5" i="6"/>
  <c r="I32" i="6"/>
  <c r="I30" i="6"/>
  <c r="I28" i="6"/>
  <c r="I26" i="6"/>
  <c r="I24" i="6"/>
  <c r="I22" i="6"/>
  <c r="I20" i="6"/>
  <c r="I18" i="6"/>
  <c r="I16" i="6"/>
  <c r="I14" i="6"/>
  <c r="I12" i="6"/>
  <c r="I10" i="6"/>
  <c r="I8" i="6"/>
  <c r="I6" i="6"/>
  <c r="I4" i="6"/>
  <c r="F32" i="6"/>
  <c r="F30" i="6"/>
  <c r="F28" i="6"/>
  <c r="F26" i="6"/>
  <c r="F24" i="6"/>
  <c r="F22" i="6"/>
  <c r="F20" i="6"/>
  <c r="F18" i="6"/>
  <c r="F16" i="6"/>
  <c r="F14" i="6"/>
  <c r="F12" i="6"/>
  <c r="F10" i="6"/>
  <c r="F8" i="6"/>
  <c r="F6" i="6"/>
  <c r="F4" i="6"/>
  <c r="C31" i="6"/>
  <c r="C29" i="6"/>
  <c r="C27" i="6"/>
  <c r="C25" i="6"/>
  <c r="C23" i="6"/>
  <c r="C21" i="6"/>
  <c r="C19" i="6"/>
  <c r="C17" i="6"/>
  <c r="C15" i="6"/>
  <c r="C13" i="6"/>
  <c r="C11" i="6"/>
  <c r="C9" i="6"/>
  <c r="C7" i="6"/>
  <c r="C5" i="6"/>
  <c r="C12" i="6"/>
  <c r="C8" i="6"/>
  <c r="C4" i="6"/>
  <c r="L3" i="6"/>
  <c r="O3" i="6"/>
  <c r="F3" i="6"/>
  <c r="I3" i="6"/>
  <c r="B233" i="5"/>
  <c r="O17" i="6" s="1"/>
  <c r="C232" i="5"/>
  <c r="C3" i="6" l="1"/>
  <c r="B234" i="5"/>
  <c r="C233" i="5"/>
  <c r="B235" i="5" l="1"/>
  <c r="C234" i="5"/>
  <c r="B236" i="5" l="1"/>
  <c r="C235" i="5"/>
  <c r="B237" i="5" l="1"/>
  <c r="C236" i="5"/>
  <c r="B238" i="5" l="1"/>
  <c r="C237" i="5"/>
  <c r="B239" i="5" l="1"/>
  <c r="C238" i="5"/>
  <c r="B240" i="5" l="1"/>
  <c r="C239" i="5"/>
  <c r="B241" i="5" l="1"/>
  <c r="C240" i="5"/>
  <c r="B242" i="5" l="1"/>
  <c r="C241" i="5"/>
  <c r="B243" i="5" l="1"/>
  <c r="C242" i="5"/>
  <c r="B244" i="5" l="1"/>
  <c r="C243" i="5"/>
  <c r="B245" i="5" l="1"/>
  <c r="C244" i="5"/>
  <c r="B246" i="5" l="1"/>
  <c r="B247" i="5" s="1"/>
  <c r="C247" i="5" s="1"/>
  <c r="C245" i="5"/>
  <c r="C246" i="5" l="1"/>
  <c r="B248" i="5" l="1"/>
  <c r="B249" i="5" l="1"/>
  <c r="C248" i="5"/>
  <c r="B250" i="5" l="1"/>
  <c r="C249" i="5"/>
  <c r="B251" i="5" l="1"/>
  <c r="C250" i="5"/>
  <c r="B252" i="5" l="1"/>
  <c r="C251" i="5"/>
  <c r="B253" i="5" l="1"/>
  <c r="C252" i="5"/>
  <c r="B254" i="5" l="1"/>
  <c r="C253" i="5"/>
  <c r="B255" i="5" l="1"/>
  <c r="C254" i="5"/>
  <c r="B256" i="5" l="1"/>
  <c r="C255" i="5"/>
  <c r="B257" i="5" l="1"/>
  <c r="C256" i="5"/>
  <c r="B258" i="5" l="1"/>
  <c r="C257" i="5"/>
  <c r="B259" i="5" l="1"/>
  <c r="C258" i="5"/>
  <c r="B260" i="5" l="1"/>
  <c r="C259" i="5"/>
  <c r="B261" i="5" l="1"/>
  <c r="C260" i="5"/>
  <c r="B262" i="5" l="1"/>
  <c r="C261" i="5"/>
  <c r="B263" i="5" l="1"/>
  <c r="C262" i="5"/>
  <c r="B264" i="5" l="1"/>
  <c r="C263" i="5"/>
  <c r="B265" i="5" l="1"/>
  <c r="C264" i="5"/>
  <c r="B266" i="5" l="1"/>
  <c r="C265" i="5"/>
  <c r="B267" i="5" l="1"/>
  <c r="C266" i="5"/>
  <c r="B268" i="5" l="1"/>
  <c r="C267" i="5"/>
  <c r="B269" i="5" l="1"/>
  <c r="C268" i="5"/>
  <c r="B270" i="5" l="1"/>
  <c r="C269" i="5"/>
  <c r="B271" i="5" l="1"/>
  <c r="C270" i="5"/>
  <c r="B272" i="5" l="1"/>
  <c r="C271" i="5"/>
  <c r="B273" i="5" l="1"/>
  <c r="C272" i="5"/>
  <c r="B274" i="5" l="1"/>
  <c r="B275" i="5" s="1"/>
  <c r="C273" i="5"/>
  <c r="C275" i="5" l="1"/>
  <c r="B276" i="5"/>
  <c r="C274" i="5"/>
  <c r="C276" i="5" l="1"/>
  <c r="B277" i="5"/>
  <c r="C277" i="5" l="1"/>
  <c r="B278" i="5"/>
  <c r="C278" i="5" l="1"/>
  <c r="B279" i="5"/>
  <c r="C279" i="5" l="1"/>
  <c r="B280" i="5"/>
  <c r="C280" i="5" l="1"/>
  <c r="B281" i="5"/>
  <c r="C281" i="5" l="1"/>
  <c r="B282" i="5"/>
  <c r="C282" i="5" l="1"/>
  <c r="B283" i="5"/>
  <c r="C283" i="5" l="1"/>
  <c r="B284" i="5"/>
  <c r="C284" i="5" l="1"/>
  <c r="B285" i="5"/>
  <c r="C285" i="5" l="1"/>
  <c r="B286" i="5"/>
  <c r="C286" i="5" l="1"/>
  <c r="B287" i="5"/>
  <c r="C287" i="5" l="1"/>
  <c r="B288" i="5"/>
  <c r="C288" i="5" l="1"/>
  <c r="B289" i="5"/>
  <c r="C289" i="5" l="1"/>
  <c r="B290" i="5"/>
  <c r="C290" i="5" l="1"/>
  <c r="B291" i="5"/>
  <c r="C291" i="5" l="1"/>
  <c r="B292" i="5"/>
  <c r="C292" i="5" l="1"/>
  <c r="B293" i="5"/>
  <c r="C293" i="5" l="1"/>
  <c r="B294" i="5"/>
  <c r="C294" i="5" l="1"/>
  <c r="B295" i="5"/>
  <c r="C295" i="5" l="1"/>
  <c r="B296" i="5"/>
  <c r="C296" i="5" l="1"/>
  <c r="B297" i="5"/>
  <c r="C297" i="5" l="1"/>
  <c r="B298" i="5"/>
  <c r="C298" i="5" l="1"/>
  <c r="B299" i="5"/>
  <c r="C299" i="5" l="1"/>
  <c r="B300" i="5"/>
  <c r="C300" i="5" l="1"/>
  <c r="B301" i="5"/>
  <c r="C301" i="5" l="1"/>
  <c r="B302" i="5"/>
  <c r="C302" i="5" l="1"/>
  <c r="B303" i="5"/>
  <c r="C303" i="5" l="1"/>
  <c r="B304" i="5"/>
  <c r="C304" i="5" l="1"/>
  <c r="B305" i="5"/>
  <c r="C305" i="5" l="1"/>
  <c r="B306" i="5"/>
  <c r="C306" i="5" l="1"/>
  <c r="B307" i="5"/>
  <c r="C307" i="5" l="1"/>
  <c r="B308" i="5"/>
  <c r="C308" i="5" l="1"/>
  <c r="B309" i="5"/>
  <c r="C309" i="5" l="1"/>
  <c r="B310" i="5"/>
  <c r="C310" i="5" l="1"/>
  <c r="B311" i="5"/>
  <c r="C311" i="5" l="1"/>
  <c r="B312" i="5"/>
  <c r="C312" i="5" l="1"/>
  <c r="B313" i="5"/>
  <c r="C313" i="5" l="1"/>
  <c r="B314" i="5"/>
  <c r="C314" i="5" l="1"/>
  <c r="B315" i="5"/>
  <c r="C315" i="5" l="1"/>
  <c r="B316" i="5"/>
  <c r="C316" i="5" l="1"/>
  <c r="B317" i="5"/>
  <c r="C317" i="5" l="1"/>
  <c r="B318" i="5"/>
  <c r="C318" i="5" l="1"/>
  <c r="B319" i="5"/>
  <c r="C319" i="5" l="1"/>
  <c r="B320" i="5"/>
  <c r="C320" i="5" l="1"/>
  <c r="B321" i="5"/>
  <c r="C321" i="5" l="1"/>
  <c r="B322" i="5"/>
  <c r="C322" i="5" l="1"/>
  <c r="B323" i="5"/>
  <c r="C323" i="5" l="1"/>
  <c r="B324" i="5"/>
  <c r="C324" i="5" l="1"/>
  <c r="B325" i="5"/>
  <c r="C325" i="5" l="1"/>
  <c r="B326" i="5"/>
  <c r="C326" i="5" l="1"/>
  <c r="B327" i="5"/>
  <c r="C327" i="5" l="1"/>
  <c r="B328" i="5"/>
  <c r="C328" i="5" l="1"/>
  <c r="B329" i="5"/>
  <c r="C329" i="5" l="1"/>
  <c r="B330" i="5"/>
  <c r="C330" i="5" l="1"/>
  <c r="B331" i="5"/>
  <c r="C331" i="5" l="1"/>
  <c r="B332" i="5"/>
  <c r="C332" i="5" l="1"/>
  <c r="B333" i="5"/>
  <c r="C333" i="5" l="1"/>
  <c r="B334" i="5"/>
  <c r="C334" i="5" l="1"/>
  <c r="B335" i="5"/>
  <c r="C335" i="5" l="1"/>
  <c r="B336" i="5"/>
  <c r="C336" i="5" l="1"/>
  <c r="B337" i="5"/>
  <c r="C337" i="5" l="1"/>
  <c r="B338" i="5"/>
  <c r="C338" i="5" l="1"/>
  <c r="B339" i="5"/>
  <c r="C339" i="5" l="1"/>
  <c r="B340" i="5"/>
  <c r="C340" i="5" l="1"/>
  <c r="B341" i="5"/>
  <c r="C341" i="5" l="1"/>
  <c r="B342" i="5"/>
  <c r="C342" i="5" l="1"/>
  <c r="B343" i="5"/>
  <c r="C343" i="5" l="1"/>
  <c r="B344" i="5"/>
  <c r="C344" i="5" l="1"/>
  <c r="B345" i="5"/>
  <c r="C345" i="5" l="1"/>
  <c r="B346" i="5"/>
  <c r="O18" i="6" l="1"/>
  <c r="H4" i="1"/>
  <c r="L4" i="1"/>
  <c r="F4" i="1"/>
  <c r="N4" i="1"/>
  <c r="J4" i="1"/>
  <c r="AA5" i="6"/>
  <c r="X31" i="6"/>
  <c r="X27" i="6"/>
  <c r="X23" i="6"/>
  <c r="X19" i="6"/>
  <c r="X15" i="6"/>
  <c r="X11" i="6"/>
  <c r="X7" i="6"/>
  <c r="X3" i="6"/>
  <c r="U30" i="6"/>
  <c r="U26" i="6"/>
  <c r="U22" i="6"/>
  <c r="U18" i="6"/>
  <c r="U14" i="6"/>
  <c r="U10" i="6"/>
  <c r="U6" i="6"/>
  <c r="R32" i="6"/>
  <c r="R28" i="6"/>
  <c r="R24" i="6"/>
  <c r="R20" i="6"/>
  <c r="R16" i="6"/>
  <c r="R12" i="6"/>
  <c r="R8" i="6"/>
  <c r="R4" i="6"/>
  <c r="O30" i="6"/>
  <c r="O26" i="6"/>
  <c r="O22" i="6"/>
  <c r="AA8" i="6"/>
  <c r="AA4" i="6"/>
  <c r="X30" i="6"/>
  <c r="X26" i="6"/>
  <c r="X22" i="6"/>
  <c r="X18" i="6"/>
  <c r="X14" i="6"/>
  <c r="X10" i="6"/>
  <c r="X6" i="6"/>
  <c r="U33" i="6"/>
  <c r="U29" i="6"/>
  <c r="U25" i="6"/>
  <c r="U21" i="6"/>
  <c r="U17" i="6"/>
  <c r="U13" i="6"/>
  <c r="U9" i="6"/>
  <c r="U5" i="6"/>
  <c r="R31" i="6"/>
  <c r="R27" i="6"/>
  <c r="R23" i="6"/>
  <c r="R19" i="6"/>
  <c r="R15" i="6"/>
  <c r="R11" i="6"/>
  <c r="R7" i="6"/>
  <c r="R3" i="6"/>
  <c r="O31" i="6"/>
  <c r="O27" i="6"/>
  <c r="O23" i="6"/>
  <c r="O19" i="6"/>
  <c r="AA7" i="6"/>
  <c r="AA3" i="6"/>
  <c r="X29" i="6"/>
  <c r="X25" i="6"/>
  <c r="X21" i="6"/>
  <c r="X17" i="6"/>
  <c r="X13" i="6"/>
  <c r="X9" i="6"/>
  <c r="X5" i="6"/>
  <c r="U32" i="6"/>
  <c r="U28" i="6"/>
  <c r="U24" i="6"/>
  <c r="U20" i="6"/>
  <c r="U16" i="6"/>
  <c r="U12" i="6"/>
  <c r="U8" i="6"/>
  <c r="U4" i="6"/>
  <c r="R30" i="6"/>
  <c r="R26" i="6"/>
  <c r="R22" i="6"/>
  <c r="R18" i="6"/>
  <c r="R14" i="6"/>
  <c r="R10" i="6"/>
  <c r="R6" i="6"/>
  <c r="O32" i="6"/>
  <c r="O28" i="6"/>
  <c r="O24" i="6"/>
  <c r="O20" i="6"/>
  <c r="AA6" i="6"/>
  <c r="X32" i="6"/>
  <c r="X28" i="6"/>
  <c r="X24" i="6"/>
  <c r="X20" i="6"/>
  <c r="X16" i="6"/>
  <c r="X12" i="6"/>
  <c r="X8" i="6"/>
  <c r="X4" i="6"/>
  <c r="U31" i="6"/>
  <c r="U27" i="6"/>
  <c r="U23" i="6"/>
  <c r="U19" i="6"/>
  <c r="U15" i="6"/>
  <c r="U11" i="6"/>
  <c r="U7" i="6"/>
  <c r="U3" i="6"/>
  <c r="R29" i="6"/>
  <c r="R25" i="6"/>
  <c r="R21" i="6"/>
  <c r="R17" i="6"/>
  <c r="R13" i="6"/>
  <c r="R9" i="6"/>
  <c r="R5" i="6"/>
  <c r="O33" i="6"/>
  <c r="O29" i="6"/>
  <c r="O25" i="6"/>
  <c r="O21" i="6"/>
  <c r="C346" i="5"/>
  <c r="B347" i="5"/>
  <c r="B6" i="1" s="1"/>
  <c r="AA9" i="6" l="1"/>
  <c r="C347" i="5"/>
  <c r="B348" i="5"/>
  <c r="C348" i="5" l="1"/>
  <c r="B349" i="5"/>
  <c r="C349" i="5" l="1"/>
  <c r="B350" i="5"/>
  <c r="C350" i="5" l="1"/>
  <c r="B351" i="5"/>
  <c r="D4" i="1"/>
  <c r="B4" i="1"/>
  <c r="C351" i="5" l="1"/>
  <c r="B352" i="5"/>
  <c r="C352" i="5" l="1"/>
  <c r="B353" i="5"/>
  <c r="C353" i="5" l="1"/>
  <c r="B354" i="5"/>
  <c r="C354" i="5" l="1"/>
  <c r="B355" i="5"/>
  <c r="C355" i="5" l="1"/>
  <c r="B356" i="5"/>
  <c r="C356" i="5" l="1"/>
  <c r="B357" i="5"/>
  <c r="C357" i="5" l="1"/>
  <c r="B358" i="5"/>
  <c r="C358" i="5" l="1"/>
  <c r="B359" i="5"/>
  <c r="C359" i="5" l="1"/>
  <c r="B360" i="5"/>
  <c r="C360" i="5" l="1"/>
  <c r="B361" i="5"/>
  <c r="C361" i="5" l="1"/>
  <c r="B362" i="5"/>
  <c r="C362" i="5" l="1"/>
  <c r="B363" i="5"/>
  <c r="C363" i="5" l="1"/>
  <c r="B364" i="5"/>
  <c r="C364" i="5" l="1"/>
  <c r="B365" i="5"/>
  <c r="C365" i="5" l="1"/>
  <c r="B366" i="5"/>
  <c r="C366" i="5" l="1"/>
  <c r="B367" i="5"/>
  <c r="C367" i="5" l="1"/>
  <c r="B368" i="5"/>
  <c r="C368" i="5" l="1"/>
  <c r="B369" i="5"/>
  <c r="C369" i="5" l="1"/>
  <c r="B370" i="5"/>
  <c r="C370" i="5" l="1"/>
  <c r="B371" i="5"/>
  <c r="C371" i="5" l="1"/>
  <c r="B372" i="5"/>
  <c r="C372" i="5" l="1"/>
  <c r="B373" i="5"/>
  <c r="C373" i="5" l="1"/>
  <c r="B374" i="5"/>
  <c r="C374" i="5" l="1"/>
  <c r="B375" i="5"/>
  <c r="C375" i="5" l="1"/>
  <c r="B376" i="5"/>
  <c r="C376" i="5" l="1"/>
  <c r="B377" i="5"/>
  <c r="C377" i="5" l="1"/>
  <c r="B378" i="5"/>
  <c r="C378" i="5" l="1"/>
  <c r="B379" i="5"/>
  <c r="C379" i="5" l="1"/>
  <c r="B380" i="5"/>
  <c r="C380" i="5" l="1"/>
  <c r="B381" i="5"/>
  <c r="C381" i="5" l="1"/>
  <c r="B382" i="5"/>
  <c r="C382" i="5" l="1"/>
  <c r="B383" i="5"/>
  <c r="C383" i="5" l="1"/>
  <c r="B384" i="5"/>
  <c r="C384" i="5" l="1"/>
  <c r="B385" i="5"/>
  <c r="C385" i="5" l="1"/>
  <c r="B386" i="5"/>
  <c r="C386" i="5" l="1"/>
  <c r="B387" i="5"/>
  <c r="C387" i="5" l="1"/>
  <c r="B388" i="5"/>
  <c r="C388" i="5" l="1"/>
  <c r="B389" i="5"/>
  <c r="C389" i="5" l="1"/>
  <c r="B390" i="5"/>
  <c r="C390" i="5" l="1"/>
  <c r="B391" i="5"/>
  <c r="C391" i="5" l="1"/>
  <c r="B392" i="5"/>
  <c r="C392" i="5" l="1"/>
  <c r="B393" i="5"/>
  <c r="C393" i="5" l="1"/>
  <c r="B394" i="5"/>
  <c r="C394" i="5" l="1"/>
  <c r="B395" i="5"/>
  <c r="C395" i="5" l="1"/>
  <c r="B396" i="5"/>
  <c r="C396" i="5" l="1"/>
  <c r="B397" i="5"/>
  <c r="C397" i="5" l="1"/>
  <c r="B398" i="5"/>
  <c r="C398" i="5" l="1"/>
  <c r="B399" i="5"/>
  <c r="C399" i="5" l="1"/>
  <c r="B400" i="5"/>
  <c r="C400" i="5" l="1"/>
  <c r="B401" i="5"/>
  <c r="C401" i="5" l="1"/>
  <c r="B402" i="5"/>
  <c r="C402" i="5" l="1"/>
  <c r="B403" i="5"/>
  <c r="AA10" i="6" l="1"/>
  <c r="H6" i="1"/>
  <c r="D12" i="1"/>
  <c r="L6" i="1"/>
  <c r="H10" i="1"/>
  <c r="J10" i="1"/>
  <c r="N8" i="1"/>
  <c r="N10" i="1"/>
  <c r="D24" i="1"/>
  <c r="F24" i="1"/>
  <c r="H26" i="1"/>
  <c r="L26" i="1"/>
  <c r="D6" i="1"/>
  <c r="D10" i="1"/>
  <c r="F10" i="1"/>
  <c r="J8" i="1"/>
  <c r="L8" i="1"/>
  <c r="H12" i="1"/>
  <c r="L10" i="1"/>
  <c r="N12" i="1"/>
  <c r="B26" i="1"/>
  <c r="H24" i="1"/>
  <c r="J24" i="1"/>
  <c r="N24" i="1"/>
  <c r="F28" i="1"/>
  <c r="D32" i="1"/>
  <c r="J28" i="1"/>
  <c r="J30" i="1"/>
  <c r="D30" i="1"/>
  <c r="H28" i="1"/>
  <c r="F32" i="1"/>
  <c r="H32" i="1"/>
  <c r="N28" i="1"/>
  <c r="N30" i="1"/>
  <c r="C30" i="1"/>
  <c r="H30" i="1"/>
  <c r="L28" i="1"/>
  <c r="F6" i="1"/>
  <c r="F8" i="1"/>
  <c r="H8" i="1"/>
  <c r="F12" i="1"/>
  <c r="H14" i="1"/>
  <c r="J12" i="1"/>
  <c r="L12" i="1"/>
  <c r="N14" i="1"/>
  <c r="C28" i="1"/>
  <c r="F26" i="1"/>
  <c r="L24" i="1"/>
  <c r="N26" i="1"/>
  <c r="D8" i="1"/>
  <c r="J6" i="1"/>
  <c r="D14" i="1"/>
  <c r="F14" i="1"/>
  <c r="N6" i="1"/>
  <c r="J14" i="1"/>
  <c r="L14" i="1"/>
  <c r="B24" i="1"/>
  <c r="D26" i="1"/>
  <c r="D28" i="1"/>
  <c r="J26" i="1"/>
  <c r="C32" i="1"/>
  <c r="L30" i="1"/>
  <c r="F30" i="1"/>
  <c r="AD30" i="6"/>
  <c r="AD22" i="6"/>
  <c r="AD14" i="6"/>
  <c r="AD6" i="6"/>
  <c r="AA29" i="6"/>
  <c r="AA21" i="6"/>
  <c r="AA13" i="6"/>
  <c r="AD33" i="6"/>
  <c r="AD25" i="6"/>
  <c r="AD17" i="6"/>
  <c r="AD9" i="6"/>
  <c r="AA32" i="6"/>
  <c r="AA24" i="6"/>
  <c r="AA16" i="6"/>
  <c r="AD32" i="6"/>
  <c r="AD24" i="6"/>
  <c r="AD16" i="6"/>
  <c r="AD8" i="6"/>
  <c r="AA31" i="6"/>
  <c r="AA23" i="6"/>
  <c r="AA15" i="6"/>
  <c r="AD27" i="6"/>
  <c r="AD19" i="6"/>
  <c r="AD11" i="6"/>
  <c r="AD3" i="6"/>
  <c r="AA26" i="6"/>
  <c r="AA18" i="6"/>
  <c r="AG3" i="6"/>
  <c r="AD26" i="6"/>
  <c r="AD18" i="6"/>
  <c r="AD10" i="6"/>
  <c r="AA33" i="6"/>
  <c r="AA25" i="6"/>
  <c r="AA17" i="6"/>
  <c r="AD29" i="6"/>
  <c r="AD21" i="6"/>
  <c r="AD13" i="6"/>
  <c r="AD5" i="6"/>
  <c r="AA28" i="6"/>
  <c r="AA20" i="6"/>
  <c r="AA12" i="6"/>
  <c r="AD28" i="6"/>
  <c r="AD20" i="6"/>
  <c r="AD12" i="6"/>
  <c r="AD4" i="6"/>
  <c r="AA27" i="6"/>
  <c r="AA19" i="6"/>
  <c r="AA11" i="6"/>
  <c r="AD31" i="6"/>
  <c r="AD23" i="6"/>
  <c r="AD15" i="6"/>
  <c r="AD7" i="6"/>
  <c r="AA30" i="6"/>
  <c r="AA22" i="6"/>
  <c r="AA14" i="6"/>
  <c r="C403" i="5"/>
  <c r="B404" i="5"/>
  <c r="J32" i="1" l="1"/>
  <c r="AG4" i="6"/>
  <c r="C404" i="5"/>
  <c r="B405" i="5"/>
  <c r="C405" i="5" l="1"/>
  <c r="B406" i="5"/>
  <c r="C406" i="5" l="1"/>
  <c r="B407" i="5"/>
  <c r="C407" i="5" l="1"/>
  <c r="B408" i="5"/>
  <c r="C408" i="5" l="1"/>
  <c r="B409" i="5"/>
  <c r="C409" i="5" l="1"/>
  <c r="B410" i="5"/>
  <c r="C410" i="5" l="1"/>
  <c r="B411" i="5"/>
  <c r="C411" i="5" l="1"/>
  <c r="B412" i="5"/>
  <c r="C412" i="5" l="1"/>
  <c r="B413" i="5"/>
  <c r="C413" i="5" l="1"/>
  <c r="B414" i="5"/>
  <c r="C414" i="5" l="1"/>
  <c r="B415" i="5"/>
  <c r="C415" i="5" l="1"/>
  <c r="B416" i="5"/>
  <c r="C416" i="5" l="1"/>
  <c r="B417" i="5"/>
  <c r="C417" i="5" l="1"/>
  <c r="B418" i="5"/>
  <c r="C418" i="5" l="1"/>
  <c r="B419" i="5"/>
  <c r="C419" i="5" l="1"/>
  <c r="B420" i="5"/>
  <c r="C420" i="5" l="1"/>
  <c r="B421" i="5"/>
  <c r="C421" i="5" l="1"/>
  <c r="B422" i="5"/>
  <c r="C422" i="5" l="1"/>
  <c r="B423" i="5"/>
  <c r="C423" i="5" l="1"/>
  <c r="B424" i="5"/>
  <c r="C424" i="5" l="1"/>
  <c r="B425" i="5"/>
  <c r="C425" i="5" l="1"/>
  <c r="B426" i="5"/>
  <c r="C426" i="5" l="1"/>
  <c r="B427" i="5"/>
  <c r="C427" i="5" l="1"/>
  <c r="B428" i="5"/>
  <c r="C428" i="5" l="1"/>
  <c r="B429" i="5"/>
  <c r="C429" i="5" l="1"/>
  <c r="B430" i="5"/>
  <c r="C430" i="5" l="1"/>
  <c r="B431" i="5"/>
  <c r="C431" i="5" l="1"/>
  <c r="B432" i="5"/>
  <c r="L32" i="1" s="1"/>
  <c r="D34" i="1" l="1"/>
  <c r="N32" i="1"/>
  <c r="AG5" i="6"/>
  <c r="N34" i="1"/>
  <c r="J34" i="1"/>
  <c r="H34" i="1"/>
  <c r="L34" i="1"/>
  <c r="F34" i="1"/>
  <c r="AG15" i="6"/>
  <c r="AG18" i="6"/>
  <c r="AJ4" i="6"/>
  <c r="AG17" i="6"/>
  <c r="AG20" i="6"/>
  <c r="AG19" i="6"/>
  <c r="AG22" i="6"/>
  <c r="AG6" i="6"/>
  <c r="AG29" i="6"/>
  <c r="AG13" i="6"/>
  <c r="AJ3" i="6"/>
  <c r="AG16" i="6"/>
  <c r="AG23" i="6"/>
  <c r="AG7" i="6"/>
  <c r="AG26" i="6"/>
  <c r="AG10" i="6"/>
  <c r="AG25" i="6"/>
  <c r="AG9" i="6"/>
  <c r="AG28" i="6"/>
  <c r="AG12" i="6"/>
  <c r="AG27" i="6"/>
  <c r="AG11" i="6"/>
  <c r="AG30" i="6"/>
  <c r="AG14" i="6"/>
  <c r="AG21" i="6"/>
  <c r="AG24" i="6"/>
  <c r="AG8" i="6"/>
  <c r="C432" i="5"/>
  <c r="B433" i="5"/>
  <c r="AJ5" i="6" s="1"/>
  <c r="C433" i="5" l="1"/>
  <c r="B434" i="5"/>
  <c r="C434" i="5" l="1"/>
  <c r="B435" i="5"/>
  <c r="C435" i="5" l="1"/>
  <c r="B436" i="5"/>
  <c r="C436" i="5" l="1"/>
  <c r="B437" i="5"/>
  <c r="C437" i="5" l="1"/>
  <c r="B438" i="5"/>
  <c r="C438" i="5" l="1"/>
  <c r="B439" i="5"/>
  <c r="C439" i="5" l="1"/>
  <c r="B440" i="5"/>
  <c r="C440" i="5" l="1"/>
  <c r="B441" i="5"/>
  <c r="C441" i="5" l="1"/>
  <c r="B442" i="5"/>
  <c r="C442" i="5" l="1"/>
  <c r="B443" i="5"/>
  <c r="C443" i="5" l="1"/>
  <c r="B444" i="5"/>
  <c r="C444" i="5" l="1"/>
  <c r="B445" i="5"/>
  <c r="C445" i="5" l="1"/>
  <c r="B446" i="5"/>
  <c r="AJ6" i="6" l="1"/>
  <c r="AJ10" i="6"/>
  <c r="AJ13" i="6"/>
  <c r="AJ12" i="6"/>
  <c r="AJ15" i="6"/>
  <c r="AJ14" i="6"/>
  <c r="AJ17" i="6"/>
  <c r="AJ8" i="6"/>
  <c r="AJ18" i="6"/>
  <c r="AJ7" i="6"/>
  <c r="AJ9" i="6"/>
  <c r="AJ16" i="6"/>
  <c r="AJ11" i="6"/>
  <c r="C446" i="5"/>
  <c r="B447" i="5"/>
  <c r="C447" i="5" l="1"/>
  <c r="B448" i="5"/>
  <c r="C448" i="5" l="1"/>
  <c r="B449" i="5"/>
  <c r="C449" i="5" l="1"/>
  <c r="B450" i="5"/>
  <c r="C450" i="5" l="1"/>
  <c r="B451" i="5"/>
  <c r="C451" i="5" l="1"/>
  <c r="B452" i="5"/>
  <c r="C452" i="5" l="1"/>
  <c r="B453" i="5"/>
  <c r="C453" i="5" l="1"/>
  <c r="B454" i="5"/>
  <c r="C454" i="5" l="1"/>
  <c r="B455" i="5"/>
  <c r="C455" i="5" l="1"/>
  <c r="B456" i="5"/>
  <c r="C456" i="5" l="1"/>
  <c r="B457" i="5"/>
  <c r="C457" i="5" l="1"/>
  <c r="B458" i="5"/>
  <c r="C458" i="5" l="1"/>
  <c r="B459" i="5"/>
  <c r="C459" i="5" l="1"/>
  <c r="B460" i="5"/>
  <c r="C460" i="5" l="1"/>
  <c r="AG31" i="6" s="1"/>
  <c r="AJ23" i="6" l="1"/>
  <c r="AJ25" i="6"/>
  <c r="AJ19" i="6"/>
  <c r="AJ27" i="6"/>
  <c r="AJ20" i="6"/>
  <c r="AJ22" i="6"/>
  <c r="AJ29" i="6"/>
  <c r="AJ31" i="6"/>
  <c r="AJ33" i="6"/>
  <c r="AJ21" i="6"/>
  <c r="AJ32" i="6"/>
  <c r="AJ26" i="6"/>
  <c r="AJ28" i="6"/>
  <c r="AJ30" i="6"/>
  <c r="AJ24" i="6"/>
</calcChain>
</file>

<file path=xl/sharedStrings.xml><?xml version="1.0" encoding="utf-8"?>
<sst xmlns="http://schemas.openxmlformats.org/spreadsheetml/2006/main" count="90" uniqueCount="45">
  <si>
    <t>天皇誕生日</t>
    <rPh sb="0" eb="2">
      <t>テンノウ</t>
    </rPh>
    <rPh sb="2" eb="5">
      <t>タンジョウビ</t>
    </rPh>
    <phoneticPr fontId="2"/>
  </si>
  <si>
    <t>憲法記念日</t>
    <rPh sb="0" eb="2">
      <t>ケンポウ</t>
    </rPh>
    <rPh sb="2" eb="5">
      <t>キネンビ</t>
    </rPh>
    <phoneticPr fontId="2"/>
  </si>
  <si>
    <t>みどりの日</t>
    <rPh sb="4" eb="5">
      <t>ヒ</t>
    </rPh>
    <phoneticPr fontId="2"/>
  </si>
  <si>
    <t>こどもの日</t>
    <rPh sb="4" eb="5">
      <t>ヒ</t>
    </rPh>
    <phoneticPr fontId="2"/>
  </si>
  <si>
    <t>海の日</t>
    <rPh sb="0" eb="1">
      <t>ウミ</t>
    </rPh>
    <rPh sb="2" eb="3">
      <t>ヒ</t>
    </rPh>
    <phoneticPr fontId="2"/>
  </si>
  <si>
    <t>敬老の日</t>
    <rPh sb="0" eb="2">
      <t>ケイロウ</t>
    </rPh>
    <rPh sb="3" eb="4">
      <t>ヒ</t>
    </rPh>
    <phoneticPr fontId="2"/>
  </si>
  <si>
    <t>秋分の日</t>
    <rPh sb="0" eb="2">
      <t>シュウブン</t>
    </rPh>
    <rPh sb="3" eb="4">
      <t>ヒ</t>
    </rPh>
    <phoneticPr fontId="2"/>
  </si>
  <si>
    <t>体育の日</t>
    <rPh sb="0" eb="2">
      <t>タイイク</t>
    </rPh>
    <rPh sb="3" eb="4">
      <t>ヒ</t>
    </rPh>
    <phoneticPr fontId="2"/>
  </si>
  <si>
    <t>文化の日</t>
    <rPh sb="0" eb="2">
      <t>ブンカ</t>
    </rPh>
    <rPh sb="3" eb="4">
      <t>ヒ</t>
    </rPh>
    <phoneticPr fontId="2"/>
  </si>
  <si>
    <t>勤労感謝の日</t>
    <rPh sb="0" eb="2">
      <t>キンロウ</t>
    </rPh>
    <rPh sb="2" eb="4">
      <t>カンシャ</t>
    </rPh>
    <rPh sb="5" eb="6">
      <t>ヒ</t>
    </rPh>
    <phoneticPr fontId="2"/>
  </si>
  <si>
    <t>元旦</t>
    <rPh sb="0" eb="2">
      <t>ガンタン</t>
    </rPh>
    <phoneticPr fontId="2"/>
  </si>
  <si>
    <t>成人の日</t>
    <rPh sb="0" eb="2">
      <t>セイジン</t>
    </rPh>
    <rPh sb="3" eb="4">
      <t>ヒ</t>
    </rPh>
    <phoneticPr fontId="2"/>
  </si>
  <si>
    <t>建国記念の日</t>
    <rPh sb="0" eb="2">
      <t>ケンコク</t>
    </rPh>
    <rPh sb="2" eb="4">
      <t>キネン</t>
    </rPh>
    <rPh sb="5" eb="6">
      <t>ヒ</t>
    </rPh>
    <phoneticPr fontId="2"/>
  </si>
  <si>
    <t>春分の日</t>
    <rPh sb="0" eb="2">
      <t>シュンブン</t>
    </rPh>
    <rPh sb="3" eb="4">
      <t>ヒ</t>
    </rPh>
    <phoneticPr fontId="2"/>
  </si>
  <si>
    <t>月日</t>
    <rPh sb="0" eb="2">
      <t>ガッピ</t>
    </rPh>
    <phoneticPr fontId="2"/>
  </si>
  <si>
    <t>曜</t>
    <rPh sb="0" eb="1">
      <t>ヨウ</t>
    </rPh>
    <phoneticPr fontId="2"/>
  </si>
  <si>
    <t>予定</t>
    <rPh sb="0" eb="2">
      <t>ヨテイ</t>
    </rPh>
    <phoneticPr fontId="2"/>
  </si>
  <si>
    <t>日　SUN</t>
    <rPh sb="0" eb="1">
      <t>ヒ</t>
    </rPh>
    <phoneticPr fontId="2"/>
  </si>
  <si>
    <t>月　MON</t>
    <rPh sb="0" eb="1">
      <t>ゲツ</t>
    </rPh>
    <phoneticPr fontId="2"/>
  </si>
  <si>
    <t>火　TUE</t>
    <rPh sb="0" eb="1">
      <t>カ</t>
    </rPh>
    <phoneticPr fontId="2"/>
  </si>
  <si>
    <t>水　WED</t>
    <rPh sb="0" eb="1">
      <t>スイ</t>
    </rPh>
    <phoneticPr fontId="2"/>
  </si>
  <si>
    <t>木　THU</t>
    <rPh sb="0" eb="1">
      <t>モク</t>
    </rPh>
    <phoneticPr fontId="2"/>
  </si>
  <si>
    <t>金　FRI</t>
    <rPh sb="0" eb="1">
      <t>キン</t>
    </rPh>
    <phoneticPr fontId="2"/>
  </si>
  <si>
    <t>土　SAT</t>
    <rPh sb="0" eb="1">
      <t>ド</t>
    </rPh>
    <phoneticPr fontId="2"/>
  </si>
  <si>
    <t>振替休日</t>
    <rPh sb="0" eb="2">
      <t>フリカエ</t>
    </rPh>
    <rPh sb="2" eb="4">
      <t>キュウジツ</t>
    </rPh>
    <phoneticPr fontId="1"/>
  </si>
  <si>
    <t>国民の休日</t>
    <rPh sb="0" eb="2">
      <t>コクミン</t>
    </rPh>
    <rPh sb="3" eb="5">
      <t>キュウジツ</t>
    </rPh>
    <phoneticPr fontId="1"/>
  </si>
  <si>
    <t>第3月曜日</t>
    <rPh sb="0" eb="1">
      <t>ダイ</t>
    </rPh>
    <rPh sb="2" eb="5">
      <t>ゲツヨウビ</t>
    </rPh>
    <phoneticPr fontId="1"/>
  </si>
  <si>
    <t>第２月曜日</t>
    <rPh sb="0" eb="1">
      <t>ダイ</t>
    </rPh>
    <rPh sb="2" eb="5">
      <t>ゲツヨウビ</t>
    </rPh>
    <phoneticPr fontId="1"/>
  </si>
  <si>
    <t>年末</t>
    <rPh sb="0" eb="2">
      <t>ネンマツ</t>
    </rPh>
    <phoneticPr fontId="1"/>
  </si>
  <si>
    <t>年始</t>
    <rPh sb="0" eb="2">
      <t>ネンシ</t>
    </rPh>
    <phoneticPr fontId="1"/>
  </si>
  <si>
    <t>年</t>
    <rPh sb="0" eb="1">
      <t>ネン</t>
    </rPh>
    <phoneticPr fontId="1"/>
  </si>
  <si>
    <t>月</t>
    <rPh sb="0" eb="1">
      <t>ガツ</t>
    </rPh>
    <phoneticPr fontId="1"/>
  </si>
  <si>
    <t>日</t>
    <rPh sb="0" eb="1">
      <t>ヒ</t>
    </rPh>
    <phoneticPr fontId="1"/>
  </si>
  <si>
    <t>祝日・休日</t>
    <rPh sb="0" eb="2">
      <t>シュクジツ</t>
    </rPh>
    <rPh sb="3" eb="5">
      <t>キュウジツ</t>
    </rPh>
    <phoneticPr fontId="1"/>
  </si>
  <si>
    <t>ハッピーマンデーに対応</t>
    <rPh sb="9" eb="11">
      <t>タイオウ</t>
    </rPh>
    <phoneticPr fontId="1"/>
  </si>
  <si>
    <t>３，４，５のどれかが日曜日なら６日は振替休日</t>
    <rPh sb="10" eb="13">
      <t>ニチヨウビ</t>
    </rPh>
    <rPh sb="16" eb="17">
      <t>ヒ</t>
    </rPh>
    <rPh sb="18" eb="20">
      <t>フリカエ</t>
    </rPh>
    <rPh sb="20" eb="22">
      <t>キュウジツ</t>
    </rPh>
    <phoneticPr fontId="1"/>
  </si>
  <si>
    <t>敬老の日が月曜日秋分の日が水曜日の時休日</t>
    <rPh sb="0" eb="2">
      <t>ケイロウ</t>
    </rPh>
    <rPh sb="3" eb="4">
      <t>ヒ</t>
    </rPh>
    <rPh sb="5" eb="8">
      <t>ゲツヨウビ</t>
    </rPh>
    <rPh sb="8" eb="10">
      <t>シュウブン</t>
    </rPh>
    <rPh sb="11" eb="12">
      <t>ヒ</t>
    </rPh>
    <rPh sb="13" eb="16">
      <t>スイヨウビ</t>
    </rPh>
    <rPh sb="17" eb="18">
      <t>トキ</t>
    </rPh>
    <rPh sb="18" eb="20">
      <t>キュウジツ</t>
    </rPh>
    <phoneticPr fontId="1"/>
  </si>
  <si>
    <t>※暦により変動</t>
    <rPh sb="1" eb="2">
      <t>コヨミ</t>
    </rPh>
    <rPh sb="5" eb="7">
      <t>ヘンドウ</t>
    </rPh>
    <phoneticPr fontId="1"/>
  </si>
  <si>
    <t>１月</t>
  </si>
  <si>
    <t>２月</t>
  </si>
  <si>
    <t>３月</t>
  </si>
  <si>
    <t>※</t>
    <phoneticPr fontId="1"/>
  </si>
  <si>
    <t>昭和の日</t>
    <rPh sb="0" eb="2">
      <t>ショウワ</t>
    </rPh>
    <rPh sb="3" eb="4">
      <t>ヒ</t>
    </rPh>
    <phoneticPr fontId="2"/>
  </si>
  <si>
    <t>山の日</t>
    <rPh sb="0" eb="1">
      <t>ヤマ</t>
    </rPh>
    <rPh sb="2" eb="3">
      <t>ヒ</t>
    </rPh>
    <phoneticPr fontId="2"/>
  </si>
  <si>
    <r>
      <t>2</t>
    </r>
    <r>
      <rPr>
        <sz val="11"/>
        <color theme="1"/>
        <rFont val="ＭＳ Ｐゴシック"/>
        <family val="2"/>
        <charset val="128"/>
        <scheme val="minor"/>
      </rPr>
      <t>016年から施行</t>
    </r>
    <rPh sb="4" eb="5">
      <t>ネン</t>
    </rPh>
    <rPh sb="7" eb="9">
      <t>シコウ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</si>
</sst>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d"/>
    <numFmt numFmtId="177" formatCode="&quot;平成&quot;##&quot;年度&quot;"/>
    <numFmt numFmtId="178" formatCode="####&quot;年&quot;"/>
    <numFmt numFmtId="179" formatCode="##&quot;月&quot;"/>
    <numFmt numFmtId="180" formatCode="m&quot;月&quot;d&quot;日&quot;;@"/>
    <numFmt numFmtId="181" formatCode="aaa"/>
    <numFmt numFmtId="182" formatCode="##&quot;      月&quot;"/>
    <numFmt numFmtId="183" formatCode="&quot;授業日数&quot;##&quot;日&quot;"/>
    <numFmt numFmtId="184" formatCode="&quot;１学期授業日数&quot;##&quot;日&quot;"/>
    <numFmt numFmtId="185" formatCode="&quot;２学期授業日数&quot;##&quot;日&quot;"/>
    <numFmt numFmtId="186" formatCode="&quot;３学期授業日数&quot;##&quot;日&quot;"/>
  </numFmts>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8"/>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6"/>
      <color theme="1"/>
      <name val="AR P丸ゴシック体E"/>
      <family val="3"/>
      <charset val="128"/>
    </font>
    <font>
      <b/>
      <sz val="24"/>
      <name val="AR P丸ゴシック体E"/>
      <family val="3"/>
      <charset val="128"/>
    </font>
    <font>
      <sz val="9"/>
      <name val="ＭＳ Ｐゴシック"/>
      <family val="3"/>
      <charset val="128"/>
    </font>
    <font>
      <sz val="6"/>
      <color theme="1"/>
      <name val="ＭＳ Ｐゴシック"/>
      <family val="3"/>
      <charset val="128"/>
      <scheme val="minor"/>
    </font>
    <font>
      <b/>
      <sz val="14"/>
      <name val="ＭＳ Ｐゴシック"/>
      <family val="3"/>
      <charset val="128"/>
      <scheme val="minor"/>
    </font>
    <font>
      <sz val="10"/>
      <name val="ＭＳ Ｐゴシック"/>
      <family val="3"/>
      <charset val="128"/>
    </font>
    <font>
      <sz val="11"/>
      <color rgb="FF006100"/>
      <name val="ＭＳ Ｐゴシック"/>
      <family val="3"/>
      <charset val="128"/>
      <scheme val="minor"/>
    </font>
    <font>
      <i/>
      <sz val="10"/>
      <name val="ＭＳ Ｐゴシック"/>
      <family val="3"/>
      <charset val="128"/>
    </font>
    <font>
      <b/>
      <sz val="10"/>
      <name val="AR P丸ゴシック体E"/>
      <family val="3"/>
      <charset val="128"/>
    </font>
    <font>
      <sz val="11"/>
      <color rgb="FF00B0F0"/>
      <name val="ＭＳ Ｐゴシック"/>
      <family val="3"/>
      <charset val="128"/>
      <scheme val="minor"/>
    </font>
    <font>
      <sz val="6"/>
      <color theme="1"/>
      <name val="ＭＳ Ｐゴシック"/>
      <family val="2"/>
      <charset val="128"/>
      <scheme val="minor"/>
    </font>
    <font>
      <sz val="6"/>
      <color theme="1"/>
      <name val="AR P丸ゴシック体E"/>
      <family val="3"/>
      <charset val="128"/>
    </font>
    <font>
      <b/>
      <sz val="10"/>
      <color theme="0"/>
      <name val="AR P丸ゴシック体E"/>
      <family val="3"/>
      <charset val="128"/>
    </font>
    <font>
      <sz val="11"/>
      <color rgb="FF000000"/>
      <name val="ＭＳ Ｐゴシック"/>
      <family val="3"/>
      <charset val="128"/>
    </font>
    <font>
      <sz val="20"/>
      <name val="ＭＳ Ｐゴシック"/>
      <family val="3"/>
      <charset val="128"/>
      <scheme val="minor"/>
    </font>
    <font>
      <sz val="11"/>
      <color rgb="FFFF0000"/>
      <name val="ＭＳ Ｐゴシック"/>
      <family val="3"/>
      <charset val="128"/>
    </font>
    <font>
      <sz val="11"/>
      <color theme="1"/>
      <name val="ＭＳ Ｐゴシック"/>
      <family val="2"/>
      <charset val="128"/>
      <scheme val="minor"/>
    </font>
    <font>
      <sz val="12"/>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FF"/>
        <bgColor rgb="FF000000"/>
      </patternFill>
    </fill>
  </fills>
  <borders count="32">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style="medium">
        <color rgb="FFFF0000"/>
      </bottom>
      <diagonal/>
    </border>
  </borders>
  <cellStyleXfs count="6">
    <xf numFmtId="0" fontId="0" fillId="0" borderId="0">
      <alignment vertical="center"/>
    </xf>
    <xf numFmtId="0" fontId="4" fillId="0" borderId="0"/>
    <xf numFmtId="0" fontId="9" fillId="0" borderId="0">
      <alignment vertical="center"/>
    </xf>
    <xf numFmtId="0" fontId="12" fillId="0" borderId="0">
      <alignment vertical="center"/>
    </xf>
    <xf numFmtId="0" fontId="13" fillId="3" borderId="0" applyNumberFormat="0" applyBorder="0" applyAlignment="0" applyProtection="0">
      <alignment vertical="center"/>
    </xf>
    <xf numFmtId="0" fontId="23" fillId="0" borderId="0">
      <alignment vertical="center"/>
    </xf>
  </cellStyleXfs>
  <cellXfs count="114">
    <xf numFmtId="0" fontId="0" fillId="0" borderId="0" xfId="0">
      <alignment vertical="center"/>
    </xf>
    <xf numFmtId="0" fontId="4" fillId="0" borderId="0" xfId="1"/>
    <xf numFmtId="177" fontId="4" fillId="0" borderId="0" xfId="1" applyNumberFormat="1"/>
    <xf numFmtId="0" fontId="3" fillId="0" borderId="0" xfId="0" applyFont="1" applyFill="1" applyBorder="1" applyAlignment="1">
      <alignment vertical="top"/>
    </xf>
    <xf numFmtId="0" fontId="9" fillId="0" borderId="0" xfId="2" applyFont="1">
      <alignment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180" fontId="9" fillId="0" borderId="9" xfId="2" applyNumberFormat="1" applyFont="1" applyBorder="1" applyAlignment="1">
      <alignment horizontal="center" vertical="center"/>
    </xf>
    <xf numFmtId="181" fontId="9" fillId="0" borderId="10" xfId="2" applyNumberFormat="1" applyFont="1" applyBorder="1" applyAlignment="1">
      <alignment horizontal="center" vertical="center"/>
    </xf>
    <xf numFmtId="180" fontId="9" fillId="0" borderId="1" xfId="2" applyNumberFormat="1" applyFont="1" applyBorder="1" applyAlignment="1">
      <alignment horizontal="center" vertical="center"/>
    </xf>
    <xf numFmtId="180" fontId="9" fillId="0" borderId="13" xfId="2" applyNumberFormat="1" applyFont="1" applyBorder="1" applyAlignment="1">
      <alignment horizontal="center" vertical="center"/>
    </xf>
    <xf numFmtId="180" fontId="9" fillId="0" borderId="14" xfId="2" applyNumberFormat="1" applyFont="1" applyBorder="1" applyAlignment="1">
      <alignment horizontal="center" vertical="center"/>
    </xf>
    <xf numFmtId="0" fontId="9" fillId="0" borderId="0" xfId="2" applyFont="1" applyAlignment="1">
      <alignment horizontal="center" vertical="center"/>
    </xf>
    <xf numFmtId="0" fontId="4" fillId="0" borderId="0" xfId="2" applyFont="1">
      <alignment vertical="center"/>
    </xf>
    <xf numFmtId="179" fontId="8" fillId="0" borderId="0" xfId="0" applyNumberFormat="1" applyFont="1" applyFill="1" applyBorder="1" applyAlignment="1">
      <alignment vertical="center"/>
    </xf>
    <xf numFmtId="176" fontId="7" fillId="0" borderId="16" xfId="0" applyNumberFormat="1" applyFont="1" applyFill="1" applyBorder="1" applyAlignment="1">
      <alignment vertical="top"/>
    </xf>
    <xf numFmtId="178" fontId="11" fillId="0" borderId="0" xfId="0" applyNumberFormat="1" applyFont="1" applyFill="1" applyBorder="1" applyAlignment="1">
      <alignment horizontal="left" vertical="center"/>
    </xf>
    <xf numFmtId="0" fontId="4" fillId="2" borderId="4" xfId="1" applyFill="1" applyBorder="1"/>
    <xf numFmtId="0" fontId="4" fillId="2" borderId="2" xfId="1" applyFill="1" applyBorder="1"/>
    <xf numFmtId="14" fontId="4" fillId="2" borderId="4" xfId="1" applyNumberFormat="1" applyFill="1" applyBorder="1"/>
    <xf numFmtId="177" fontId="4" fillId="0" borderId="0" xfId="1" applyNumberFormat="1" applyFill="1" applyBorder="1"/>
    <xf numFmtId="0" fontId="4" fillId="2" borderId="13" xfId="1" applyNumberFormat="1" applyFill="1" applyBorder="1"/>
    <xf numFmtId="0" fontId="4" fillId="2" borderId="12" xfId="1" applyFill="1" applyBorder="1"/>
    <xf numFmtId="0" fontId="4" fillId="2" borderId="14" xfId="1" applyNumberFormat="1" applyFill="1" applyBorder="1"/>
    <xf numFmtId="0" fontId="4" fillId="2" borderId="17" xfId="1" applyFill="1" applyBorder="1"/>
    <xf numFmtId="14" fontId="4" fillId="2" borderId="17" xfId="1" applyNumberFormat="1" applyFill="1" applyBorder="1"/>
    <xf numFmtId="0" fontId="4" fillId="2" borderId="15" xfId="1" applyFill="1" applyBorder="1"/>
    <xf numFmtId="0" fontId="4" fillId="2" borderId="1" xfId="1" applyNumberFormat="1" applyFill="1" applyBorder="1"/>
    <xf numFmtId="14" fontId="4" fillId="2" borderId="2" xfId="1" applyNumberFormat="1" applyFill="1" applyBorder="1"/>
    <xf numFmtId="177" fontId="4" fillId="0" borderId="6" xfId="1" applyNumberFormat="1" applyBorder="1" applyAlignment="1">
      <alignment horizontal="right"/>
    </xf>
    <xf numFmtId="177" fontId="4" fillId="0" borderId="7" xfId="1" applyNumberFormat="1" applyBorder="1" applyAlignment="1">
      <alignment horizontal="right"/>
    </xf>
    <xf numFmtId="177" fontId="4" fillId="0" borderId="7" xfId="1" applyNumberFormat="1" applyFill="1" applyBorder="1" applyAlignment="1">
      <alignment horizontal="right"/>
    </xf>
    <xf numFmtId="0" fontId="4" fillId="0" borderId="7" xfId="1" applyFill="1" applyBorder="1" applyAlignment="1">
      <alignment horizontal="right"/>
    </xf>
    <xf numFmtId="0" fontId="4" fillId="0" borderId="8" xfId="1" applyFill="1" applyBorder="1" applyAlignment="1">
      <alignment horizontal="right"/>
    </xf>
    <xf numFmtId="181" fontId="9" fillId="0" borderId="19" xfId="2" applyNumberFormat="1" applyFont="1" applyBorder="1" applyAlignment="1">
      <alignment horizontal="center" vertical="center"/>
    </xf>
    <xf numFmtId="0" fontId="4" fillId="0" borderId="11" xfId="2" applyFont="1" applyBorder="1" applyAlignment="1" applyProtection="1">
      <alignment vertical="top" wrapText="1"/>
      <protection locked="0"/>
    </xf>
    <xf numFmtId="0" fontId="4" fillId="0" borderId="12" xfId="2" applyFont="1" applyBorder="1" applyAlignment="1" applyProtection="1">
      <alignment vertical="top" wrapText="1"/>
      <protection locked="0"/>
    </xf>
    <xf numFmtId="0" fontId="4" fillId="0" borderId="12" xfId="2" applyFont="1" applyBorder="1" applyProtection="1">
      <alignment vertical="center"/>
      <protection locked="0"/>
    </xf>
    <xf numFmtId="0" fontId="4" fillId="0" borderId="15" xfId="2" applyFont="1" applyBorder="1" applyAlignment="1" applyProtection="1">
      <alignment vertical="top" wrapText="1"/>
      <protection locked="0"/>
    </xf>
    <xf numFmtId="178" fontId="4" fillId="0" borderId="0" xfId="1" applyNumberFormat="1"/>
    <xf numFmtId="0" fontId="12" fillId="0" borderId="0" xfId="3" applyFont="1" applyFill="1" applyBorder="1">
      <alignment vertical="center"/>
    </xf>
    <xf numFmtId="0" fontId="14" fillId="0" borderId="0" xfId="3" applyFont="1" applyFill="1" applyBorder="1">
      <alignment vertical="center"/>
    </xf>
    <xf numFmtId="0" fontId="12" fillId="0" borderId="0" xfId="3" applyFont="1" applyFill="1" applyAlignment="1">
      <alignment horizontal="center" vertical="center"/>
    </xf>
    <xf numFmtId="0" fontId="12" fillId="0" borderId="0" xfId="3" applyFont="1" applyFill="1">
      <alignment vertical="center"/>
    </xf>
    <xf numFmtId="0" fontId="9" fillId="0" borderId="0" xfId="2" applyFont="1" applyFill="1">
      <alignment vertical="center"/>
    </xf>
    <xf numFmtId="181" fontId="12" fillId="0" borderId="0" xfId="3" applyNumberFormat="1" applyFont="1" applyFill="1" applyBorder="1" applyAlignment="1">
      <alignment horizontal="center" vertical="center"/>
    </xf>
    <xf numFmtId="0" fontId="12" fillId="0" borderId="0" xfId="3" applyNumberFormat="1" applyFont="1" applyFill="1" applyBorder="1" applyAlignment="1">
      <alignment horizontal="center" vertical="center"/>
    </xf>
    <xf numFmtId="0" fontId="12" fillId="0" borderId="0" xfId="3" applyFont="1" applyFill="1" applyBorder="1" applyAlignment="1">
      <alignment horizontal="center" vertical="center"/>
    </xf>
    <xf numFmtId="183" fontId="12" fillId="0" borderId="0" xfId="3" applyNumberFormat="1" applyFont="1" applyFill="1" applyBorder="1">
      <alignment vertical="center"/>
    </xf>
    <xf numFmtId="184" fontId="12" fillId="0" borderId="0" xfId="3" applyNumberFormat="1" applyFont="1" applyFill="1" applyBorder="1">
      <alignment vertical="center"/>
    </xf>
    <xf numFmtId="185" fontId="12" fillId="0" borderId="0" xfId="3" applyNumberFormat="1" applyFont="1" applyFill="1" applyBorder="1">
      <alignment vertical="center"/>
    </xf>
    <xf numFmtId="186" fontId="12" fillId="0" borderId="0" xfId="3" applyNumberFormat="1" applyFont="1" applyFill="1" applyBorder="1">
      <alignment vertical="center"/>
    </xf>
    <xf numFmtId="56" fontId="12" fillId="0" borderId="0" xfId="3" applyNumberFormat="1" applyFont="1" applyFill="1" applyAlignment="1">
      <alignment horizontal="center" vertical="center"/>
    </xf>
    <xf numFmtId="0" fontId="4" fillId="0" borderId="8" xfId="2" applyFont="1" applyBorder="1" applyAlignment="1">
      <alignment horizontal="distributed" vertical="center" indent="2"/>
    </xf>
    <xf numFmtId="55" fontId="15" fillId="0" borderId="3" xfId="0" applyNumberFormat="1" applyFont="1" applyFill="1" applyBorder="1" applyAlignment="1" applyProtection="1">
      <alignment vertical="center"/>
      <protection locked="0"/>
    </xf>
    <xf numFmtId="0" fontId="17" fillId="0" borderId="25" xfId="0" applyFont="1" applyBorder="1" applyAlignment="1">
      <alignment horizontal="left" vertical="center"/>
    </xf>
    <xf numFmtId="176" fontId="18" fillId="0" borderId="25" xfId="0" applyNumberFormat="1" applyFont="1" applyFill="1" applyBorder="1" applyAlignment="1">
      <alignment vertical="top"/>
    </xf>
    <xf numFmtId="0" fontId="9" fillId="0" borderId="0" xfId="2" applyFont="1" applyAlignment="1">
      <alignment vertical="top"/>
    </xf>
    <xf numFmtId="0" fontId="12" fillId="0" borderId="0" xfId="2" applyFont="1" applyFill="1">
      <alignment vertical="center"/>
    </xf>
    <xf numFmtId="0" fontId="12" fillId="0" borderId="0" xfId="2" applyFont="1" applyFill="1" applyBorder="1">
      <alignment vertical="center"/>
    </xf>
    <xf numFmtId="0" fontId="9" fillId="0" borderId="0" xfId="2" applyFont="1" applyFill="1" applyAlignment="1">
      <alignment horizontal="center" vertical="center"/>
    </xf>
    <xf numFmtId="0" fontId="4" fillId="0" borderId="0" xfId="2" applyFont="1" applyFill="1">
      <alignment vertical="center"/>
    </xf>
    <xf numFmtId="0" fontId="4" fillId="0" borderId="5" xfId="2" applyNumberFormat="1" applyFont="1" applyFill="1" applyBorder="1" applyAlignment="1">
      <alignment horizontal="right" vertical="center"/>
    </xf>
    <xf numFmtId="0" fontId="9" fillId="0" borderId="0" xfId="2" applyFill="1" applyAlignment="1">
      <alignment horizontal="center" vertical="center"/>
    </xf>
    <xf numFmtId="176" fontId="18" fillId="0" borderId="25" xfId="0" applyNumberFormat="1" applyFont="1" applyFill="1" applyBorder="1" applyAlignment="1">
      <alignment vertical="center"/>
    </xf>
    <xf numFmtId="0" fontId="20" fillId="4" borderId="12" xfId="0" applyFont="1" applyFill="1" applyBorder="1" applyAlignment="1" applyProtection="1">
      <alignment vertical="top" wrapText="1"/>
      <protection locked="0"/>
    </xf>
    <xf numFmtId="0" fontId="4" fillId="0" borderId="0" xfId="2" applyFont="1" applyFill="1" applyProtection="1">
      <alignment vertical="center"/>
      <protection locked="0"/>
    </xf>
    <xf numFmtId="0" fontId="0" fillId="2" borderId="18" xfId="1" applyFont="1" applyFill="1" applyBorder="1"/>
    <xf numFmtId="0" fontId="24" fillId="2" borderId="4" xfId="5" applyFont="1" applyFill="1" applyBorder="1">
      <alignment vertical="center"/>
    </xf>
    <xf numFmtId="0" fontId="0" fillId="2" borderId="12" xfId="1" applyFont="1" applyFill="1" applyBorder="1"/>
    <xf numFmtId="0" fontId="0" fillId="0" borderId="0" xfId="1" applyFont="1"/>
    <xf numFmtId="0" fontId="4" fillId="2" borderId="26" xfId="1" applyFill="1" applyBorder="1"/>
    <xf numFmtId="14" fontId="4" fillId="2" borderId="27" xfId="1" applyNumberFormat="1" applyFill="1" applyBorder="1"/>
    <xf numFmtId="0" fontId="4" fillId="2" borderId="29" xfId="1" applyFill="1" applyBorder="1"/>
    <xf numFmtId="0" fontId="4" fillId="2" borderId="30" xfId="1" applyFill="1" applyBorder="1"/>
    <xf numFmtId="0" fontId="4" fillId="2" borderId="2" xfId="1" applyFill="1" applyBorder="1" applyProtection="1">
      <protection locked="0"/>
    </xf>
    <xf numFmtId="0" fontId="4" fillId="2" borderId="30" xfId="1" applyFill="1" applyBorder="1" applyProtection="1">
      <protection locked="0"/>
    </xf>
    <xf numFmtId="0" fontId="25" fillId="2" borderId="4" xfId="5" applyFont="1" applyFill="1" applyBorder="1">
      <alignment vertical="center"/>
    </xf>
    <xf numFmtId="0" fontId="25" fillId="2" borderId="29" xfId="5" applyFont="1" applyFill="1" applyBorder="1">
      <alignment vertical="center"/>
    </xf>
    <xf numFmtId="0" fontId="22" fillId="2" borderId="31" xfId="1" applyFont="1" applyFill="1" applyBorder="1"/>
    <xf numFmtId="0" fontId="22" fillId="2" borderId="31" xfId="1" applyFont="1" applyFill="1" applyBorder="1" applyProtection="1">
      <protection locked="0"/>
    </xf>
    <xf numFmtId="0" fontId="4" fillId="0" borderId="13" xfId="3" applyNumberFormat="1" applyFont="1" applyFill="1" applyBorder="1" applyAlignment="1">
      <alignment horizontal="center" vertical="center"/>
    </xf>
    <xf numFmtId="181" fontId="4" fillId="0" borderId="4" xfId="3" applyNumberFormat="1" applyFont="1" applyFill="1" applyBorder="1" applyAlignment="1">
      <alignment horizontal="center" vertical="center"/>
    </xf>
    <xf numFmtId="0" fontId="26" fillId="0" borderId="13" xfId="4" applyNumberFormat="1" applyFont="1" applyFill="1" applyBorder="1" applyAlignment="1">
      <alignment horizontal="center" vertical="center"/>
    </xf>
    <xf numFmtId="181" fontId="26" fillId="0" borderId="4" xfId="4" applyNumberFormat="1" applyFont="1" applyFill="1" applyBorder="1" applyAlignment="1">
      <alignment horizontal="center" vertical="center"/>
    </xf>
    <xf numFmtId="0" fontId="4" fillId="0" borderId="14" xfId="3" applyNumberFormat="1" applyFont="1" applyFill="1" applyBorder="1" applyAlignment="1">
      <alignment horizontal="center" vertical="center"/>
    </xf>
    <xf numFmtId="181" fontId="4" fillId="0" borderId="17" xfId="3" applyNumberFormat="1" applyFont="1" applyFill="1" applyBorder="1" applyAlignment="1">
      <alignment horizontal="center" vertical="center"/>
    </xf>
    <xf numFmtId="181" fontId="4" fillId="0" borderId="4" xfId="3" applyNumberFormat="1" applyFont="1" applyFill="1" applyBorder="1" applyAlignment="1">
      <alignment vertical="top" wrapText="1"/>
    </xf>
    <xf numFmtId="181" fontId="4" fillId="0" borderId="12" xfId="3" applyNumberFormat="1" applyFont="1" applyFill="1" applyBorder="1" applyAlignment="1">
      <alignment vertical="top" wrapText="1"/>
    </xf>
    <xf numFmtId="181" fontId="26" fillId="0" borderId="4" xfId="4" applyNumberFormat="1" applyFont="1" applyFill="1" applyBorder="1" applyAlignment="1">
      <alignment vertical="top" wrapText="1"/>
    </xf>
    <xf numFmtId="176" fontId="4" fillId="0" borderId="14" xfId="3" applyNumberFormat="1" applyFont="1" applyFill="1" applyBorder="1" applyAlignment="1">
      <alignment horizontal="center" vertical="center"/>
    </xf>
    <xf numFmtId="181" fontId="4" fillId="0" borderId="17" xfId="3" applyNumberFormat="1" applyFont="1" applyFill="1" applyBorder="1" applyAlignment="1">
      <alignment vertical="top" wrapText="1"/>
    </xf>
    <xf numFmtId="181" fontId="4" fillId="0" borderId="15" xfId="3" applyNumberFormat="1" applyFont="1" applyFill="1" applyBorder="1" applyAlignment="1">
      <alignment vertical="top" wrapText="1"/>
    </xf>
    <xf numFmtId="0" fontId="10" fillId="0" borderId="28" xfId="0" applyFont="1" applyFill="1" applyBorder="1" applyAlignment="1">
      <alignment horizontal="left" vertical="top" wrapText="1"/>
    </xf>
    <xf numFmtId="0" fontId="10" fillId="0" borderId="10" xfId="0" applyFont="1" applyFill="1" applyBorder="1" applyAlignment="1">
      <alignment horizontal="left" vertical="top" wrapText="1"/>
    </xf>
    <xf numFmtId="0" fontId="6" fillId="2" borderId="4" xfId="0" applyFont="1" applyFill="1" applyBorder="1" applyAlignment="1">
      <alignment horizontal="center" vertical="center"/>
    </xf>
    <xf numFmtId="178" fontId="11" fillId="0" borderId="3" xfId="0" applyNumberFormat="1" applyFont="1" applyFill="1" applyBorder="1" applyAlignment="1" applyProtection="1">
      <alignment horizontal="center" vertical="center"/>
      <protection locked="0"/>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178" fontId="11" fillId="0" borderId="0" xfId="0" applyNumberFormat="1" applyFont="1" applyFill="1" applyBorder="1" applyAlignment="1">
      <alignment horizontal="center" vertical="center"/>
    </xf>
    <xf numFmtId="179" fontId="8" fillId="0" borderId="3" xfId="0" applyNumberFormat="1" applyFont="1" applyFill="1" applyBorder="1" applyAlignment="1">
      <alignment horizontal="center" vertical="center"/>
    </xf>
    <xf numFmtId="179" fontId="8" fillId="0" borderId="3" xfId="0" applyNumberFormat="1" applyFont="1" applyFill="1" applyBorder="1" applyAlignment="1" applyProtection="1">
      <alignment horizontal="center" vertical="center"/>
      <protection locked="0"/>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55" fontId="19" fillId="0" borderId="3" xfId="0" applyNumberFormat="1" applyFont="1" applyFill="1" applyBorder="1" applyAlignment="1" applyProtection="1">
      <alignment horizontal="center" vertical="center"/>
      <protection locked="0"/>
    </xf>
    <xf numFmtId="0" fontId="9" fillId="0" borderId="0" xfId="2" applyFill="1" applyAlignment="1">
      <alignment horizontal="center" vertical="center"/>
    </xf>
    <xf numFmtId="0" fontId="9" fillId="0" borderId="0" xfId="2" applyFill="1" applyBorder="1" applyAlignment="1">
      <alignment horizontal="center" vertical="center"/>
    </xf>
    <xf numFmtId="0" fontId="4" fillId="0" borderId="0" xfId="1" applyFill="1" applyBorder="1" applyAlignment="1">
      <alignment horizontal="left"/>
    </xf>
    <xf numFmtId="177" fontId="21" fillId="0" borderId="3" xfId="0" applyNumberFormat="1" applyFont="1" applyFill="1" applyBorder="1" applyAlignment="1" applyProtection="1">
      <alignment horizontal="center" vertical="center"/>
      <protection locked="0"/>
    </xf>
    <xf numFmtId="182" fontId="12" fillId="0" borderId="21" xfId="3" applyNumberFormat="1" applyFont="1" applyFill="1" applyBorder="1" applyAlignment="1">
      <alignment horizontal="center" vertical="center"/>
    </xf>
    <xf numFmtId="182" fontId="12" fillId="0" borderId="24" xfId="3" applyNumberFormat="1" applyFont="1" applyFill="1" applyBorder="1" applyAlignment="1">
      <alignment horizontal="center" vertical="center"/>
    </xf>
    <xf numFmtId="182" fontId="12" fillId="0" borderId="20" xfId="3" applyNumberFormat="1" applyFont="1" applyFill="1" applyBorder="1" applyAlignment="1">
      <alignment horizontal="center" vertical="center"/>
    </xf>
    <xf numFmtId="182" fontId="12" fillId="0" borderId="22" xfId="3" applyNumberFormat="1" applyFont="1" applyFill="1" applyBorder="1" applyAlignment="1">
      <alignment horizontal="center" vertical="center"/>
    </xf>
    <xf numFmtId="182" fontId="12" fillId="0" borderId="23" xfId="3" applyNumberFormat="1" applyFont="1" applyFill="1" applyBorder="1" applyAlignment="1">
      <alignment horizontal="center" vertical="center"/>
    </xf>
  </cellXfs>
  <cellStyles count="6">
    <cellStyle name="標準" xfId="0" builtinId="0"/>
    <cellStyle name="標準 2" xfId="1"/>
    <cellStyle name="標準 3" xfId="2"/>
    <cellStyle name="標準 3 2" xfId="5"/>
    <cellStyle name="標準_H19　荒川中学校教育課程" xfId="3"/>
    <cellStyle name="良い 2" xfId="4"/>
  </cellStyles>
  <dxfs count="57">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ont>
        <color rgb="FFFF0000"/>
      </font>
    </dxf>
    <dxf>
      <font>
        <color theme="0" tint="-0.24994659260841701"/>
      </font>
    </dxf>
    <dxf>
      <font>
        <color theme="0" tint="-0.24994659260841701"/>
      </font>
    </dxf>
    <dxf>
      <font>
        <color theme="0" tint="-0.24994659260841701"/>
      </font>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0.24994659260841701"/>
      </font>
    </dxf>
    <dxf>
      <font>
        <color rgb="FF0070C0"/>
      </font>
    </dxf>
    <dxf>
      <font>
        <color rgb="FFFF0000"/>
      </font>
    </dxf>
    <dxf>
      <font>
        <color rgb="FFFF0000"/>
      </font>
    </dxf>
    <dxf>
      <font>
        <color theme="0" tint="-0.24994659260841701"/>
      </font>
    </dxf>
    <dxf>
      <font>
        <color theme="0" tint="-0.24994659260841701"/>
      </font>
    </dxf>
    <dxf>
      <font>
        <color theme="0" tint="-0.24994659260841701"/>
      </font>
    </dxf>
    <dxf>
      <font>
        <color rgb="FF0070C0"/>
      </font>
    </dxf>
    <dxf>
      <font>
        <color rgb="FFFF0000"/>
      </font>
    </dxf>
    <dxf>
      <font>
        <color rgb="FFFF0000"/>
      </font>
    </dxf>
    <dxf>
      <font>
        <color theme="0" tint="-0.24994659260841701"/>
      </font>
    </dxf>
    <dxf>
      <font>
        <color theme="0" tint="-0.24994659260841701"/>
      </font>
    </dxf>
    <dxf>
      <font>
        <color theme="0" tint="-0.24994659260841701"/>
      </font>
    </dxf>
    <dxf>
      <font>
        <color theme="0" tint="-0.24994659260841701"/>
      </font>
      <fill>
        <patternFill patternType="none">
          <bgColor auto="1"/>
        </patternFill>
      </fill>
    </dxf>
    <dxf>
      <font>
        <color theme="0" tint="-0.24994659260841701"/>
      </font>
    </dxf>
    <dxf>
      <font>
        <color rgb="FFFF0000"/>
      </font>
    </dxf>
    <dxf>
      <font>
        <color rgb="FFFF0000"/>
      </font>
    </dxf>
  </dxfs>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Spin" dx="16" fmlaLink="D1" max="12" min="1" page="10" val="4"/>
</file>

<file path=xl/ctrlProps/ctrlProp2.xml><?xml version="1.0" encoding="utf-8"?>
<formControlPr xmlns="http://schemas.microsoft.com/office/spreadsheetml/2009/9/main" objectType="Spin" dx="16" fmlaLink="B1" max="2100" min="2000" page="10" val="2017"/>
</file>

<file path=xl/ctrlProps/ctrlProp3.xml><?xml version="1.0" encoding="utf-8"?>
<formControlPr xmlns="http://schemas.microsoft.com/office/spreadsheetml/2009/9/main" objectType="Spin" dx="16" fmlaLink="B1" max="2100" min="1900" page="10" val="2017"/>
</file>

<file path=xl/drawings/drawing1.xml><?xml version="1.0" encoding="utf-8"?>
<xdr:wsDr xmlns:xdr="http://schemas.openxmlformats.org/drawingml/2006/spreadsheetDrawing" xmlns:a="http://schemas.openxmlformats.org/drawingml/2006/main">
  <xdr:twoCellAnchor>
    <xdr:from>
      <xdr:col>6</xdr:col>
      <xdr:colOff>108857</xdr:colOff>
      <xdr:row>0</xdr:row>
      <xdr:rowOff>108856</xdr:rowOff>
    </xdr:from>
    <xdr:to>
      <xdr:col>18</xdr:col>
      <xdr:colOff>653143</xdr:colOff>
      <xdr:row>0</xdr:row>
      <xdr:rowOff>557893</xdr:rowOff>
    </xdr:to>
    <xdr:sp macro="" textlink="">
      <xdr:nvSpPr>
        <xdr:cNvPr id="2" name="テキスト ボックス 1"/>
        <xdr:cNvSpPr txBox="1"/>
      </xdr:nvSpPr>
      <xdr:spPr>
        <a:xfrm>
          <a:off x="2857500" y="108856"/>
          <a:ext cx="6817179" cy="449037"/>
        </a:xfrm>
        <a:prstGeom prst="rect">
          <a:avLst/>
        </a:prstGeom>
        <a:solidFill>
          <a:schemeClr val="lt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t>上下のスピンボタンで年度と月を変えてください。</a:t>
          </a:r>
          <a:r>
            <a:rPr kumimoji="1" lang="en-US" altLang="ja-JP" sz="1600"/>
            <a:t>1900-2100</a:t>
          </a:r>
          <a:r>
            <a:rPr kumimoji="1" lang="ja-JP" altLang="en-US" sz="1600"/>
            <a:t>に対応</a:t>
          </a:r>
        </a:p>
      </xdr:txBody>
    </xdr:sp>
    <xdr:clientData fPrintsWithSheet="0"/>
  </xdr:twoCellAnchor>
  <xdr:twoCellAnchor>
    <xdr:from>
      <xdr:col>7</xdr:col>
      <xdr:colOff>217714</xdr:colOff>
      <xdr:row>12</xdr:row>
      <xdr:rowOff>217714</xdr:rowOff>
    </xdr:from>
    <xdr:to>
      <xdr:col>12</xdr:col>
      <xdr:colOff>144235</xdr:colOff>
      <xdr:row>17</xdr:row>
      <xdr:rowOff>0</xdr:rowOff>
    </xdr:to>
    <xdr:sp macro="" textlink="">
      <xdr:nvSpPr>
        <xdr:cNvPr id="3" name="テキスト ボックス 2"/>
        <xdr:cNvSpPr txBox="1"/>
      </xdr:nvSpPr>
      <xdr:spPr>
        <a:xfrm>
          <a:off x="3388178" y="4218214"/>
          <a:ext cx="2362200" cy="952500"/>
        </a:xfrm>
        <a:prstGeom prst="rect">
          <a:avLst/>
        </a:prstGeom>
        <a:solidFill>
          <a:schemeClr val="lt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t>予定表に入力した予定がカレンダーに反映します。</a:t>
          </a:r>
          <a:endParaRPr kumimoji="1" lang="en-US" altLang="ja-JP" sz="1600"/>
        </a:p>
        <a:p>
          <a:r>
            <a:rPr kumimoji="1" lang="ja-JP" altLang="en-US" sz="1600"/>
            <a:t>祝日も自動です。</a:t>
          </a:r>
        </a:p>
      </xdr:txBody>
    </xdr:sp>
    <xdr:clientData fPrintsWithSheet="0"/>
  </xdr:twoCellAnchor>
  <mc:AlternateContent xmlns:mc="http://schemas.openxmlformats.org/markup-compatibility/2006">
    <mc:Choice xmlns:a14="http://schemas.microsoft.com/office/drawing/2010/main" Requires="a14">
      <xdr:twoCellAnchor>
        <xdr:from>
          <xdr:col>4</xdr:col>
          <xdr:colOff>352425</xdr:colOff>
          <xdr:row>0</xdr:row>
          <xdr:rowOff>190500</xdr:rowOff>
        </xdr:from>
        <xdr:to>
          <xdr:col>5</xdr:col>
          <xdr:colOff>171450</xdr:colOff>
          <xdr:row>0</xdr:row>
          <xdr:rowOff>514350</xdr:rowOff>
        </xdr:to>
        <xdr:sp macro="" textlink="">
          <xdr:nvSpPr>
            <xdr:cNvPr id="2050" name="Spinner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228600</xdr:rowOff>
        </xdr:from>
        <xdr:to>
          <xdr:col>2</xdr:col>
          <xdr:colOff>9525</xdr:colOff>
          <xdr:row>0</xdr:row>
          <xdr:rowOff>552450</xdr:rowOff>
        </xdr:to>
        <xdr:sp macro="" textlink="">
          <xdr:nvSpPr>
            <xdr:cNvPr id="2052" name="Spinner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361950</xdr:colOff>
          <xdr:row>0</xdr:row>
          <xdr:rowOff>171450</xdr:rowOff>
        </xdr:from>
        <xdr:to>
          <xdr:col>3</xdr:col>
          <xdr:colOff>114300</xdr:colOff>
          <xdr:row>0</xdr:row>
          <xdr:rowOff>495300</xdr:rowOff>
        </xdr:to>
        <xdr:sp macro="" textlink="">
          <xdr:nvSpPr>
            <xdr:cNvPr id="2053" name="Spinner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1238250</xdr:colOff>
      <xdr:row>0</xdr:row>
      <xdr:rowOff>952500</xdr:rowOff>
    </xdr:to>
    <xdr:sp macro="" textlink="">
      <xdr:nvSpPr>
        <xdr:cNvPr id="2" name="テキスト ボックス 1"/>
        <xdr:cNvSpPr txBox="1"/>
      </xdr:nvSpPr>
      <xdr:spPr>
        <a:xfrm>
          <a:off x="200025" y="0"/>
          <a:ext cx="2362200" cy="952500"/>
        </a:xfrm>
        <a:prstGeom prst="rect">
          <a:avLst/>
        </a:prstGeom>
        <a:solidFill>
          <a:schemeClr val="lt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t>上の名前ボックスの▼を</a:t>
          </a:r>
          <a:endParaRPr kumimoji="1" lang="en-US" altLang="ja-JP" sz="1600"/>
        </a:p>
        <a:p>
          <a:r>
            <a:rPr kumimoji="1" lang="ja-JP" altLang="en-US" sz="1600"/>
            <a:t>クリックすると，希望の月へジャンプします。</a:t>
          </a:r>
        </a:p>
      </xdr:txBody>
    </xdr:sp>
    <xdr:clientData/>
  </xdr:twoCellAnchor>
  <xdr:twoCellAnchor editAs="absolute">
    <xdr:from>
      <xdr:col>4</xdr:col>
      <xdr:colOff>47624</xdr:colOff>
      <xdr:row>0</xdr:row>
      <xdr:rowOff>47625</xdr:rowOff>
    </xdr:from>
    <xdr:to>
      <xdr:col>510</xdr:col>
      <xdr:colOff>66675</xdr:colOff>
      <xdr:row>2</xdr:row>
      <xdr:rowOff>152400</xdr:rowOff>
    </xdr:to>
    <xdr:sp macro="" textlink="">
      <xdr:nvSpPr>
        <xdr:cNvPr id="3" name="テキスト ボックス 2"/>
        <xdr:cNvSpPr txBox="1"/>
      </xdr:nvSpPr>
      <xdr:spPr>
        <a:xfrm>
          <a:off x="3009899" y="47625"/>
          <a:ext cx="4800601" cy="1371600"/>
        </a:xfrm>
        <a:prstGeom prst="rect">
          <a:avLst/>
        </a:prstGeom>
        <a:solidFill>
          <a:schemeClr val="lt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t>予定の欄に行事予定を入力します。</a:t>
          </a:r>
          <a:endParaRPr kumimoji="1" lang="en-US" altLang="ja-JP" sz="1600"/>
        </a:p>
        <a:p>
          <a:r>
            <a:rPr kumimoji="1" lang="ja-JP" altLang="en-US" sz="1600"/>
            <a:t>全角で３３文字までなら表示できます。</a:t>
          </a:r>
        </a:p>
        <a:p>
          <a:r>
            <a:rPr kumimoji="1" lang="ja-JP" altLang="en-US" sz="1600"/>
            <a:t>３行以内で表示できるように，文字を修正してください。</a:t>
          </a:r>
          <a:endParaRPr kumimoji="1" lang="en-US" altLang="ja-JP" sz="1600"/>
        </a:p>
        <a:p>
          <a:r>
            <a:rPr kumimoji="1" lang="ja-JP" altLang="en-US" sz="1600"/>
            <a:t>赤枠の数字は年度です。２０１６とすれば来年の行事予定表を作成できます。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9</xdr:col>
      <xdr:colOff>495300</xdr:colOff>
      <xdr:row>2</xdr:row>
      <xdr:rowOff>57150</xdr:rowOff>
    </xdr:from>
    <xdr:to>
      <xdr:col>16</xdr:col>
      <xdr:colOff>495301</xdr:colOff>
      <xdr:row>11</xdr:row>
      <xdr:rowOff>47625</xdr:rowOff>
    </xdr:to>
    <xdr:sp macro="" textlink="">
      <xdr:nvSpPr>
        <xdr:cNvPr id="2" name="テキスト ボックス 1"/>
        <xdr:cNvSpPr txBox="1"/>
      </xdr:nvSpPr>
      <xdr:spPr>
        <a:xfrm>
          <a:off x="6553200" y="409575"/>
          <a:ext cx="4800601" cy="1581150"/>
        </a:xfrm>
        <a:prstGeom prst="rect">
          <a:avLst/>
        </a:prstGeom>
        <a:solidFill>
          <a:schemeClr val="lt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t>祝日はハッピーマンデーに対応しています。</a:t>
          </a:r>
          <a:endParaRPr kumimoji="1" lang="en-US" altLang="ja-JP" sz="1600"/>
        </a:p>
        <a:p>
          <a:r>
            <a:rPr kumimoji="1" lang="ja-JP" altLang="en-US" sz="1600"/>
            <a:t>祝日が日曜日になったときは月曜日が振り替え休日に自動で入ります。</a:t>
          </a:r>
          <a:endParaRPr kumimoji="1" lang="en-US" altLang="ja-JP" sz="1600"/>
        </a:p>
        <a:p>
          <a:r>
            <a:rPr kumimoji="1" lang="ja-JP" altLang="en-US" sz="1600"/>
            <a:t>秋分と春分は暦によって変動しますのでその場合は変更してください。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1019175</xdr:colOff>
      <xdr:row>67</xdr:row>
      <xdr:rowOff>0</xdr:rowOff>
    </xdr:from>
    <xdr:to>
      <xdr:col>2</xdr:col>
      <xdr:colOff>1019175</xdr:colOff>
      <xdr:row>67</xdr:row>
      <xdr:rowOff>0</xdr:rowOff>
    </xdr:to>
    <xdr:sp macro="" textlink="">
      <xdr:nvSpPr>
        <xdr:cNvPr id="2" name="Line 1"/>
        <xdr:cNvSpPr>
          <a:spLocks noChangeShapeType="1"/>
        </xdr:cNvSpPr>
      </xdr:nvSpPr>
      <xdr:spPr bwMode="auto">
        <a:xfrm>
          <a:off x="1543050" y="20974050"/>
          <a:ext cx="0" cy="0"/>
        </a:xfrm>
        <a:prstGeom prst="line">
          <a:avLst/>
        </a:prstGeom>
        <a:noFill/>
        <a:ln w="9525">
          <a:solidFill>
            <a:srgbClr val="000000"/>
          </a:solidFill>
          <a:round/>
          <a:headEnd/>
          <a:tailEnd type="triangle" w="med" len="med"/>
        </a:ln>
      </xdr:spPr>
    </xdr:sp>
    <xdr:clientData/>
  </xdr:twoCellAnchor>
  <xdr:twoCellAnchor>
    <xdr:from>
      <xdr:col>8</xdr:col>
      <xdr:colOff>342900</xdr:colOff>
      <xdr:row>67</xdr:row>
      <xdr:rowOff>0</xdr:rowOff>
    </xdr:from>
    <xdr:to>
      <xdr:col>8</xdr:col>
      <xdr:colOff>342900</xdr:colOff>
      <xdr:row>67</xdr:row>
      <xdr:rowOff>0</xdr:rowOff>
    </xdr:to>
    <xdr:sp macro="" textlink="">
      <xdr:nvSpPr>
        <xdr:cNvPr id="3" name="Line 2"/>
        <xdr:cNvSpPr>
          <a:spLocks noChangeShapeType="1"/>
        </xdr:cNvSpPr>
      </xdr:nvSpPr>
      <xdr:spPr bwMode="auto">
        <a:xfrm>
          <a:off x="5495925" y="20974050"/>
          <a:ext cx="0" cy="0"/>
        </a:xfrm>
        <a:prstGeom prst="line">
          <a:avLst/>
        </a:prstGeom>
        <a:noFill/>
        <a:ln w="9525">
          <a:solidFill>
            <a:srgbClr val="000000"/>
          </a:solidFill>
          <a:round/>
          <a:headEnd/>
          <a:tailEnd type="triangle" w="med" len="med"/>
        </a:ln>
      </xdr:spPr>
    </xdr:sp>
    <xdr:clientData/>
  </xdr:twoCellAnchor>
  <xdr:twoCellAnchor>
    <xdr:from>
      <xdr:col>11</xdr:col>
      <xdr:colOff>419100</xdr:colOff>
      <xdr:row>67</xdr:row>
      <xdr:rowOff>0</xdr:rowOff>
    </xdr:from>
    <xdr:to>
      <xdr:col>11</xdr:col>
      <xdr:colOff>419100</xdr:colOff>
      <xdr:row>67</xdr:row>
      <xdr:rowOff>0</xdr:rowOff>
    </xdr:to>
    <xdr:sp macro="" textlink="">
      <xdr:nvSpPr>
        <xdr:cNvPr id="4" name="Line 3"/>
        <xdr:cNvSpPr>
          <a:spLocks noChangeShapeType="1"/>
        </xdr:cNvSpPr>
      </xdr:nvSpPr>
      <xdr:spPr bwMode="auto">
        <a:xfrm>
          <a:off x="7886700" y="20974050"/>
          <a:ext cx="0" cy="0"/>
        </a:xfrm>
        <a:prstGeom prst="line">
          <a:avLst/>
        </a:prstGeom>
        <a:noFill/>
        <a:ln w="9525">
          <a:solidFill>
            <a:srgbClr val="000000"/>
          </a:solidFill>
          <a:round/>
          <a:headEnd/>
          <a:tailEnd type="triangle" w="med" len="med"/>
        </a:ln>
      </xdr:spPr>
    </xdr:sp>
    <xdr:clientData/>
  </xdr:twoCellAnchor>
  <xdr:twoCellAnchor>
    <xdr:from>
      <xdr:col>14</xdr:col>
      <xdr:colOff>447675</xdr:colOff>
      <xdr:row>67</xdr:row>
      <xdr:rowOff>0</xdr:rowOff>
    </xdr:from>
    <xdr:to>
      <xdr:col>14</xdr:col>
      <xdr:colOff>447675</xdr:colOff>
      <xdr:row>67</xdr:row>
      <xdr:rowOff>0</xdr:rowOff>
    </xdr:to>
    <xdr:sp macro="" textlink="">
      <xdr:nvSpPr>
        <xdr:cNvPr id="5" name="Line 4"/>
        <xdr:cNvSpPr>
          <a:spLocks noChangeShapeType="1"/>
        </xdr:cNvSpPr>
      </xdr:nvSpPr>
      <xdr:spPr bwMode="auto">
        <a:xfrm>
          <a:off x="10210800" y="20974050"/>
          <a:ext cx="0" cy="0"/>
        </a:xfrm>
        <a:prstGeom prst="line">
          <a:avLst/>
        </a:prstGeom>
        <a:noFill/>
        <a:ln w="9525">
          <a:solidFill>
            <a:srgbClr val="000000"/>
          </a:solidFill>
          <a:round/>
          <a:headEnd/>
          <a:tailEnd type="triangle" w="med" len="med"/>
        </a:ln>
      </xdr:spPr>
    </xdr:sp>
    <xdr:clientData/>
  </xdr:twoCellAnchor>
  <xdr:twoCellAnchor>
    <xdr:from>
      <xdr:col>20</xdr:col>
      <xdr:colOff>438150</xdr:colOff>
      <xdr:row>67</xdr:row>
      <xdr:rowOff>0</xdr:rowOff>
    </xdr:from>
    <xdr:to>
      <xdr:col>20</xdr:col>
      <xdr:colOff>438150</xdr:colOff>
      <xdr:row>67</xdr:row>
      <xdr:rowOff>0</xdr:rowOff>
    </xdr:to>
    <xdr:sp macro="" textlink="">
      <xdr:nvSpPr>
        <xdr:cNvPr id="6" name="Line 5"/>
        <xdr:cNvSpPr>
          <a:spLocks noChangeShapeType="1"/>
        </xdr:cNvSpPr>
      </xdr:nvSpPr>
      <xdr:spPr bwMode="auto">
        <a:xfrm>
          <a:off x="14792325" y="20974050"/>
          <a:ext cx="0" cy="0"/>
        </a:xfrm>
        <a:prstGeom prst="line">
          <a:avLst/>
        </a:prstGeom>
        <a:noFill/>
        <a:ln w="9525">
          <a:solidFill>
            <a:srgbClr val="000000"/>
          </a:solidFill>
          <a:round/>
          <a:headEnd/>
          <a:tailEnd type="triangle" w="med" len="med"/>
        </a:ln>
      </xdr:spPr>
    </xdr:sp>
    <xdr:clientData/>
  </xdr:twoCellAnchor>
  <xdr:twoCellAnchor>
    <xdr:from>
      <xdr:col>8</xdr:col>
      <xdr:colOff>285750</xdr:colOff>
      <xdr:row>67</xdr:row>
      <xdr:rowOff>0</xdr:rowOff>
    </xdr:from>
    <xdr:to>
      <xdr:col>8</xdr:col>
      <xdr:colOff>285750</xdr:colOff>
      <xdr:row>67</xdr:row>
      <xdr:rowOff>0</xdr:rowOff>
    </xdr:to>
    <xdr:sp macro="" textlink="">
      <xdr:nvSpPr>
        <xdr:cNvPr id="7" name="Line 6"/>
        <xdr:cNvSpPr>
          <a:spLocks noChangeShapeType="1"/>
        </xdr:cNvSpPr>
      </xdr:nvSpPr>
      <xdr:spPr bwMode="auto">
        <a:xfrm>
          <a:off x="5438775" y="20974050"/>
          <a:ext cx="0" cy="0"/>
        </a:xfrm>
        <a:prstGeom prst="line">
          <a:avLst/>
        </a:prstGeom>
        <a:noFill/>
        <a:ln w="9525">
          <a:solidFill>
            <a:srgbClr val="000000"/>
          </a:solidFill>
          <a:round/>
          <a:headEnd/>
          <a:tailEnd type="triangle" w="med" len="med"/>
        </a:ln>
      </xdr:spPr>
    </xdr:sp>
    <xdr:clientData/>
  </xdr:twoCellAnchor>
  <xdr:twoCellAnchor>
    <xdr:from>
      <xdr:col>23</xdr:col>
      <xdr:colOff>257175</xdr:colOff>
      <xdr:row>67</xdr:row>
      <xdr:rowOff>0</xdr:rowOff>
    </xdr:from>
    <xdr:to>
      <xdr:col>23</xdr:col>
      <xdr:colOff>257175</xdr:colOff>
      <xdr:row>67</xdr:row>
      <xdr:rowOff>0</xdr:rowOff>
    </xdr:to>
    <xdr:sp macro="" textlink="">
      <xdr:nvSpPr>
        <xdr:cNvPr id="8" name="Line 7"/>
        <xdr:cNvSpPr>
          <a:spLocks noChangeShapeType="1"/>
        </xdr:cNvSpPr>
      </xdr:nvSpPr>
      <xdr:spPr bwMode="auto">
        <a:xfrm>
          <a:off x="16906875" y="20974050"/>
          <a:ext cx="0" cy="0"/>
        </a:xfrm>
        <a:prstGeom prst="line">
          <a:avLst/>
        </a:prstGeom>
        <a:noFill/>
        <a:ln w="9525">
          <a:solidFill>
            <a:srgbClr val="000000"/>
          </a:solidFill>
          <a:round/>
          <a:headEnd/>
          <a:tailEnd type="triangle" w="med" len="med"/>
        </a:ln>
      </xdr:spPr>
    </xdr:sp>
    <xdr:clientData/>
  </xdr:twoCellAnchor>
  <xdr:twoCellAnchor>
    <xdr:from>
      <xdr:col>29</xdr:col>
      <xdr:colOff>295275</xdr:colOff>
      <xdr:row>67</xdr:row>
      <xdr:rowOff>0</xdr:rowOff>
    </xdr:from>
    <xdr:to>
      <xdr:col>29</xdr:col>
      <xdr:colOff>295275</xdr:colOff>
      <xdr:row>67</xdr:row>
      <xdr:rowOff>0</xdr:rowOff>
    </xdr:to>
    <xdr:sp macro="" textlink="">
      <xdr:nvSpPr>
        <xdr:cNvPr id="9" name="Line 8"/>
        <xdr:cNvSpPr>
          <a:spLocks noChangeShapeType="1"/>
        </xdr:cNvSpPr>
      </xdr:nvSpPr>
      <xdr:spPr bwMode="auto">
        <a:xfrm>
          <a:off x="21536025" y="20974050"/>
          <a:ext cx="0" cy="0"/>
        </a:xfrm>
        <a:prstGeom prst="line">
          <a:avLst/>
        </a:prstGeom>
        <a:noFill/>
        <a:ln w="9525">
          <a:solidFill>
            <a:srgbClr val="000000"/>
          </a:solidFill>
          <a:round/>
          <a:headEnd/>
          <a:tailEnd type="triangle" w="med" len="med"/>
        </a:ln>
      </xdr:spPr>
    </xdr:sp>
    <xdr:clientData/>
  </xdr:twoCellAnchor>
  <xdr:twoCellAnchor>
    <xdr:from>
      <xdr:col>32</xdr:col>
      <xdr:colOff>352425</xdr:colOff>
      <xdr:row>67</xdr:row>
      <xdr:rowOff>0</xdr:rowOff>
    </xdr:from>
    <xdr:to>
      <xdr:col>32</xdr:col>
      <xdr:colOff>352425</xdr:colOff>
      <xdr:row>67</xdr:row>
      <xdr:rowOff>0</xdr:rowOff>
    </xdr:to>
    <xdr:sp macro="" textlink="">
      <xdr:nvSpPr>
        <xdr:cNvPr id="10" name="Line 9"/>
        <xdr:cNvSpPr>
          <a:spLocks noChangeShapeType="1"/>
        </xdr:cNvSpPr>
      </xdr:nvSpPr>
      <xdr:spPr bwMode="auto">
        <a:xfrm>
          <a:off x="23898225" y="20974050"/>
          <a:ext cx="0" cy="0"/>
        </a:xfrm>
        <a:prstGeom prst="line">
          <a:avLst/>
        </a:prstGeom>
        <a:noFill/>
        <a:ln w="9525">
          <a:solidFill>
            <a:srgbClr val="000000"/>
          </a:solidFill>
          <a:round/>
          <a:headEnd/>
          <a:tailEnd type="triangle" w="med" len="med"/>
        </a:ln>
      </xdr:spPr>
    </xdr:sp>
    <xdr:clientData/>
  </xdr:twoCellAnchor>
  <xdr:twoCellAnchor>
    <xdr:from>
      <xdr:col>14</xdr:col>
      <xdr:colOff>361950</xdr:colOff>
      <xdr:row>67</xdr:row>
      <xdr:rowOff>0</xdr:rowOff>
    </xdr:from>
    <xdr:to>
      <xdr:col>14</xdr:col>
      <xdr:colOff>361950</xdr:colOff>
      <xdr:row>67</xdr:row>
      <xdr:rowOff>0</xdr:rowOff>
    </xdr:to>
    <xdr:sp macro="" textlink="">
      <xdr:nvSpPr>
        <xdr:cNvPr id="11" name="Line 10"/>
        <xdr:cNvSpPr>
          <a:spLocks noChangeShapeType="1"/>
        </xdr:cNvSpPr>
      </xdr:nvSpPr>
      <xdr:spPr bwMode="auto">
        <a:xfrm>
          <a:off x="10125075" y="20974050"/>
          <a:ext cx="0" cy="0"/>
        </a:xfrm>
        <a:prstGeom prst="line">
          <a:avLst/>
        </a:prstGeom>
        <a:noFill/>
        <a:ln w="9525">
          <a:solidFill>
            <a:srgbClr val="000000"/>
          </a:solidFill>
          <a:round/>
          <a:headEnd/>
          <a:tailEnd type="triangle" w="med" len="med"/>
        </a:ln>
      </xdr:spPr>
    </xdr:sp>
    <xdr:clientData/>
  </xdr:twoCellAnchor>
  <xdr:twoCellAnchor>
    <xdr:from>
      <xdr:col>14</xdr:col>
      <xdr:colOff>419100</xdr:colOff>
      <xdr:row>67</xdr:row>
      <xdr:rowOff>0</xdr:rowOff>
    </xdr:from>
    <xdr:to>
      <xdr:col>14</xdr:col>
      <xdr:colOff>419100</xdr:colOff>
      <xdr:row>67</xdr:row>
      <xdr:rowOff>0</xdr:rowOff>
    </xdr:to>
    <xdr:sp macro="" textlink="">
      <xdr:nvSpPr>
        <xdr:cNvPr id="12" name="Line 11"/>
        <xdr:cNvSpPr>
          <a:spLocks noChangeShapeType="1"/>
        </xdr:cNvSpPr>
      </xdr:nvSpPr>
      <xdr:spPr bwMode="auto">
        <a:xfrm>
          <a:off x="10182225" y="20974050"/>
          <a:ext cx="0" cy="0"/>
        </a:xfrm>
        <a:prstGeom prst="line">
          <a:avLst/>
        </a:prstGeom>
        <a:noFill/>
        <a:ln w="9525">
          <a:solidFill>
            <a:srgbClr val="000000"/>
          </a:solidFill>
          <a:round/>
          <a:headEnd/>
          <a:tailEnd type="triangle" w="med" len="med"/>
        </a:ln>
      </xdr:spPr>
    </xdr:sp>
    <xdr:clientData/>
  </xdr:twoCellAnchor>
  <xdr:twoCellAnchor>
    <xdr:from>
      <xdr:col>5</xdr:col>
      <xdr:colOff>466725</xdr:colOff>
      <xdr:row>67</xdr:row>
      <xdr:rowOff>0</xdr:rowOff>
    </xdr:from>
    <xdr:to>
      <xdr:col>5</xdr:col>
      <xdr:colOff>466725</xdr:colOff>
      <xdr:row>67</xdr:row>
      <xdr:rowOff>0</xdr:rowOff>
    </xdr:to>
    <xdr:sp macro="" textlink="">
      <xdr:nvSpPr>
        <xdr:cNvPr id="13" name="Line 12"/>
        <xdr:cNvSpPr>
          <a:spLocks noChangeShapeType="1"/>
        </xdr:cNvSpPr>
      </xdr:nvSpPr>
      <xdr:spPr bwMode="auto">
        <a:xfrm>
          <a:off x="3305175" y="20974050"/>
          <a:ext cx="0" cy="0"/>
        </a:xfrm>
        <a:prstGeom prst="line">
          <a:avLst/>
        </a:prstGeom>
        <a:noFill/>
        <a:ln w="9525">
          <a:solidFill>
            <a:srgbClr val="000000"/>
          </a:solidFill>
          <a:round/>
          <a:headEnd/>
          <a:tailEnd type="triangle" w="med" len="med"/>
        </a:ln>
      </xdr:spPr>
    </xdr:sp>
    <xdr:clientData/>
  </xdr:twoCellAnchor>
  <xdr:twoCellAnchor>
    <xdr:from>
      <xdr:col>14</xdr:col>
      <xdr:colOff>361950</xdr:colOff>
      <xdr:row>67</xdr:row>
      <xdr:rowOff>0</xdr:rowOff>
    </xdr:from>
    <xdr:to>
      <xdr:col>14</xdr:col>
      <xdr:colOff>361950</xdr:colOff>
      <xdr:row>67</xdr:row>
      <xdr:rowOff>0</xdr:rowOff>
    </xdr:to>
    <xdr:sp macro="" textlink="">
      <xdr:nvSpPr>
        <xdr:cNvPr id="14" name="Line 13"/>
        <xdr:cNvSpPr>
          <a:spLocks noChangeShapeType="1"/>
        </xdr:cNvSpPr>
      </xdr:nvSpPr>
      <xdr:spPr bwMode="auto">
        <a:xfrm>
          <a:off x="10125075" y="20974050"/>
          <a:ext cx="0" cy="0"/>
        </a:xfrm>
        <a:prstGeom prst="line">
          <a:avLst/>
        </a:prstGeom>
        <a:noFill/>
        <a:ln w="9525">
          <a:solidFill>
            <a:srgbClr val="000000"/>
          </a:solidFill>
          <a:round/>
          <a:headEnd/>
          <a:tailEnd type="triangle" w="med" len="med"/>
        </a:ln>
      </xdr:spPr>
    </xdr:sp>
    <xdr:clientData/>
  </xdr:twoCellAnchor>
  <xdr:twoCellAnchor>
    <xdr:from>
      <xdr:col>20</xdr:col>
      <xdr:colOff>895350</xdr:colOff>
      <xdr:row>67</xdr:row>
      <xdr:rowOff>0</xdr:rowOff>
    </xdr:from>
    <xdr:to>
      <xdr:col>20</xdr:col>
      <xdr:colOff>895350</xdr:colOff>
      <xdr:row>67</xdr:row>
      <xdr:rowOff>0</xdr:rowOff>
    </xdr:to>
    <xdr:sp macro="" textlink="">
      <xdr:nvSpPr>
        <xdr:cNvPr id="15" name="Line 14"/>
        <xdr:cNvSpPr>
          <a:spLocks noChangeShapeType="1"/>
        </xdr:cNvSpPr>
      </xdr:nvSpPr>
      <xdr:spPr bwMode="auto">
        <a:xfrm>
          <a:off x="15249525" y="20974050"/>
          <a:ext cx="0"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1:O34"/>
  <sheetViews>
    <sheetView showGridLines="0" showRowColHeaders="0" showZeros="0" tabSelected="1" zoomScale="90" zoomScaleNormal="90" zoomScalePageLayoutView="70" workbookViewId="0">
      <selection activeCell="H12" sqref="H12:I12"/>
    </sheetView>
  </sheetViews>
  <sheetFormatPr defaultRowHeight="13.5" x14ac:dyDescent="0.15"/>
  <cols>
    <col min="1" max="1" width="4.125" customWidth="1"/>
    <col min="2" max="2" width="6.875" customWidth="1"/>
    <col min="3" max="3" width="5.5" customWidth="1"/>
    <col min="4" max="4" width="6.875" customWidth="1"/>
    <col min="5" max="5" width="5.5" customWidth="1"/>
    <col min="6" max="6" width="6.875" customWidth="1"/>
    <col min="7" max="7" width="5.5" customWidth="1"/>
    <col min="8" max="8" width="6.875" customWidth="1"/>
    <col min="9" max="9" width="5.5" customWidth="1"/>
    <col min="10" max="10" width="6.875" customWidth="1"/>
    <col min="11" max="11" width="5.5" customWidth="1"/>
    <col min="12" max="12" width="6.875" customWidth="1"/>
    <col min="13" max="13" width="5.5" customWidth="1"/>
    <col min="14" max="14" width="6.875" customWidth="1"/>
    <col min="15" max="15" width="5.5" customWidth="1"/>
  </cols>
  <sheetData>
    <row r="1" spans="2:15" ht="49.9" customHeight="1" x14ac:dyDescent="0.15">
      <c r="B1" s="96">
        <v>2017</v>
      </c>
      <c r="C1" s="96"/>
      <c r="D1" s="101">
        <v>4</v>
      </c>
      <c r="E1" s="101"/>
      <c r="F1" s="54"/>
      <c r="G1" s="104">
        <f>DATE(B1,D1,1)</f>
        <v>42826</v>
      </c>
      <c r="H1" s="104"/>
      <c r="I1" s="104"/>
      <c r="J1" s="101"/>
      <c r="K1" s="101"/>
      <c r="L1" s="101"/>
      <c r="M1" s="101"/>
      <c r="N1" s="101"/>
      <c r="O1" s="101"/>
    </row>
    <row r="2" spans="2:15" x14ac:dyDescent="0.15">
      <c r="B2" s="95" t="s">
        <v>17</v>
      </c>
      <c r="C2" s="95"/>
      <c r="D2" s="97" t="s">
        <v>18</v>
      </c>
      <c r="E2" s="98"/>
      <c r="F2" s="97" t="s">
        <v>19</v>
      </c>
      <c r="G2" s="98" t="s">
        <v>19</v>
      </c>
      <c r="H2" s="97" t="s">
        <v>20</v>
      </c>
      <c r="I2" s="98" t="s">
        <v>20</v>
      </c>
      <c r="J2" s="97" t="s">
        <v>21</v>
      </c>
      <c r="K2" s="98" t="s">
        <v>21</v>
      </c>
      <c r="L2" s="97" t="s">
        <v>22</v>
      </c>
      <c r="M2" s="98" t="s">
        <v>22</v>
      </c>
      <c r="N2" s="102" t="s">
        <v>23</v>
      </c>
      <c r="O2" s="103"/>
    </row>
    <row r="3" spans="2:15" ht="18.75" customHeight="1" x14ac:dyDescent="0.15">
      <c r="B3" s="55" t="str">
        <f>IF(ISERROR(VLOOKUP(C3,祝日名,2,FALSE)),"",VLOOKUP(C3,祝日名,2,FALSE))</f>
        <v/>
      </c>
      <c r="C3" s="15">
        <f>G1-WEEKDAY(G1)+1</f>
        <v>42820</v>
      </c>
      <c r="D3" s="55" t="str">
        <f>IF(ISERROR(VLOOKUP(E3,祝日名,2,FALSE)),"",VLOOKUP(E3,祝日名,2,FALSE))</f>
        <v/>
      </c>
      <c r="E3" s="15">
        <f>C3+1</f>
        <v>42821</v>
      </c>
      <c r="F3" s="55" t="str">
        <f>IF(ISERROR(VLOOKUP(G3,祝日名,2,FALSE)),"",VLOOKUP(G3,祝日名,2,FALSE))</f>
        <v/>
      </c>
      <c r="G3" s="15">
        <f t="shared" ref="G3" si="0">E3+1</f>
        <v>42822</v>
      </c>
      <c r="H3" s="55" t="str">
        <f>IF(ISERROR(VLOOKUP(I3,祝日名,2,FALSE)),"",VLOOKUP(I3,祝日名,2,FALSE))</f>
        <v/>
      </c>
      <c r="I3" s="15">
        <f t="shared" ref="I3" si="1">G3+1</f>
        <v>42823</v>
      </c>
      <c r="J3" s="55" t="str">
        <f>IF(ISERROR(VLOOKUP(K3,祝日名,2,FALSE)),"",VLOOKUP(K3,祝日名,2,FALSE))</f>
        <v/>
      </c>
      <c r="K3" s="15">
        <f t="shared" ref="K3" si="2">I3+1</f>
        <v>42824</v>
      </c>
      <c r="L3" s="55" t="str">
        <f>IF(ISERROR(VLOOKUP(M3,祝日名,2,FALSE)),"",VLOOKUP(M3,祝日名,2,FALSE))</f>
        <v/>
      </c>
      <c r="M3" s="15">
        <f t="shared" ref="M3" si="3">K3+1</f>
        <v>42825</v>
      </c>
      <c r="N3" s="55" t="str">
        <f>IF(ISERROR(VLOOKUP(O3,祝日名,2,FALSE)),"",VLOOKUP(O3,祝日名,2,FALSE))</f>
        <v/>
      </c>
      <c r="O3" s="15">
        <f t="shared" ref="O3" si="4">M3+1</f>
        <v>42826</v>
      </c>
    </row>
    <row r="4" spans="2:15" ht="31.5" customHeight="1" x14ac:dyDescent="0.15">
      <c r="B4" s="93">
        <f>IF(ISERROR(VLOOKUP(C3,予定表,3)),"",VLOOKUP(C3,予定表,3))</f>
        <v>0</v>
      </c>
      <c r="C4" s="94"/>
      <c r="D4" s="93">
        <f>IF(ISERROR(VLOOKUP(E3,予定表,3)),"",VLOOKUP(E3,予定表,3))</f>
        <v>0</v>
      </c>
      <c r="E4" s="94"/>
      <c r="F4" s="93">
        <f>IF(ISERROR(VLOOKUP(G3,予定表,3)),"",VLOOKUP(G3,予定表,3))</f>
        <v>0</v>
      </c>
      <c r="G4" s="94"/>
      <c r="H4" s="93">
        <f>IF(ISERROR(VLOOKUP(I3,予定表,3)),"",VLOOKUP(I3,予定表,3))</f>
        <v>0</v>
      </c>
      <c r="I4" s="94"/>
      <c r="J4" s="93">
        <f>IF(ISERROR(VLOOKUP(K3,予定表,3)),"",VLOOKUP(K3,予定表,3))</f>
        <v>0</v>
      </c>
      <c r="K4" s="94"/>
      <c r="L4" s="93">
        <f>IF(ISERROR(VLOOKUP(M3,予定表,3)),"",VLOOKUP(M3,予定表,3))</f>
        <v>0</v>
      </c>
      <c r="M4" s="94"/>
      <c r="N4" s="93">
        <f>IF(ISERROR(VLOOKUP(O3,予定表,3)),"",VLOOKUP(O3,予定表,3))</f>
        <v>0</v>
      </c>
      <c r="O4" s="94"/>
    </row>
    <row r="5" spans="2:15" ht="18.75" customHeight="1" x14ac:dyDescent="0.15">
      <c r="B5" s="55" t="str">
        <f>IF(ISERROR(VLOOKUP(C5,祝日名,2,FALSE)),"",VLOOKUP(C5,祝日名,2,FALSE))</f>
        <v/>
      </c>
      <c r="C5" s="15">
        <f>C3+7</f>
        <v>42827</v>
      </c>
      <c r="D5" s="55" t="str">
        <f>IF(ISERROR(VLOOKUP(E5,祝日名,2,FALSE)),"",VLOOKUP(E5,祝日名,2,FALSE))</f>
        <v/>
      </c>
      <c r="E5" s="15">
        <f t="shared" ref="E5" si="5">C5+1</f>
        <v>42828</v>
      </c>
      <c r="F5" s="55" t="str">
        <f>IF(ISERROR(VLOOKUP(G5,祝日名,2,FALSE)),"",VLOOKUP(G5,祝日名,2,FALSE))</f>
        <v/>
      </c>
      <c r="G5" s="15">
        <f t="shared" ref="G5" si="6">E5+1</f>
        <v>42829</v>
      </c>
      <c r="H5" s="55" t="str">
        <f>IF(ISERROR(VLOOKUP(I5,祝日名,2,FALSE)),"",VLOOKUP(I5,祝日名,2,FALSE))</f>
        <v/>
      </c>
      <c r="I5" s="15">
        <f t="shared" ref="I5" si="7">G5+1</f>
        <v>42830</v>
      </c>
      <c r="J5" s="55" t="str">
        <f>IF(ISERROR(VLOOKUP(K5,祝日名,2,FALSE)),"",VLOOKUP(K5,祝日名,2,FALSE))</f>
        <v/>
      </c>
      <c r="K5" s="15">
        <f t="shared" ref="K5" si="8">I5+1</f>
        <v>42831</v>
      </c>
      <c r="L5" s="55" t="str">
        <f>IF(ISERROR(VLOOKUP(M5,祝日名,2,FALSE)),"",VLOOKUP(M5,祝日名,2,FALSE))</f>
        <v/>
      </c>
      <c r="M5" s="15">
        <f t="shared" ref="M5" si="9">K5+1</f>
        <v>42832</v>
      </c>
      <c r="N5" s="55" t="str">
        <f>IF(ISERROR(VLOOKUP(O5,祝日名,2,FALSE)),"",VLOOKUP(O5,祝日名,2,FALSE))</f>
        <v/>
      </c>
      <c r="O5" s="15">
        <f t="shared" ref="O5" si="10">M5+1</f>
        <v>42833</v>
      </c>
    </row>
    <row r="6" spans="2:15" ht="31.5" customHeight="1" x14ac:dyDescent="0.15">
      <c r="B6" s="93">
        <f>IF(ISERROR(VLOOKUP(C5,予定表,3)),"",VLOOKUP(C5,予定表,3))</f>
        <v>0</v>
      </c>
      <c r="C6" s="94"/>
      <c r="D6" s="93">
        <f>IF(ISERROR(VLOOKUP(E5,予定表,3)),"",VLOOKUP(E5,予定表,3))</f>
        <v>0</v>
      </c>
      <c r="E6" s="94"/>
      <c r="F6" s="93">
        <f>IF(ISERROR(VLOOKUP(G5,予定表,3)),"",VLOOKUP(G5,予定表,3))</f>
        <v>0</v>
      </c>
      <c r="G6" s="94"/>
      <c r="H6" s="93">
        <f>IF(ISERROR(VLOOKUP(I5,予定表,3)),"",VLOOKUP(I5,予定表,3))</f>
        <v>0</v>
      </c>
      <c r="I6" s="94"/>
      <c r="J6" s="93">
        <f>IF(ISERROR(VLOOKUP(K5,予定表,3)),"",VLOOKUP(K5,予定表,3))</f>
        <v>0</v>
      </c>
      <c r="K6" s="94"/>
      <c r="L6" s="93">
        <f>IF(ISERROR(VLOOKUP(M5,予定表,3)),"",VLOOKUP(M5,予定表,3))</f>
        <v>0</v>
      </c>
      <c r="M6" s="94"/>
      <c r="N6" s="93">
        <f>IF(ISERROR(VLOOKUP(O5,予定表,3)),"",VLOOKUP(O5,予定表,3))</f>
        <v>0</v>
      </c>
      <c r="O6" s="94"/>
    </row>
    <row r="7" spans="2:15" ht="18.75" customHeight="1" x14ac:dyDescent="0.15">
      <c r="B7" s="55" t="str">
        <f>IF(ISERROR(VLOOKUP(C7,祝日名,2,FALSE)),"",VLOOKUP(C7,祝日名,2,FALSE))</f>
        <v/>
      </c>
      <c r="C7" s="15">
        <f>C5+7</f>
        <v>42834</v>
      </c>
      <c r="D7" s="55" t="str">
        <f>IF(ISERROR(VLOOKUP(E7,祝日名,2,FALSE)),"",VLOOKUP(E7,祝日名,2,FALSE))</f>
        <v/>
      </c>
      <c r="E7" s="15">
        <f t="shared" ref="E7" si="11">C7+1</f>
        <v>42835</v>
      </c>
      <c r="F7" s="55" t="str">
        <f>IF(ISERROR(VLOOKUP(G7,祝日名,2,FALSE)),"",VLOOKUP(G7,祝日名,2,FALSE))</f>
        <v/>
      </c>
      <c r="G7" s="15">
        <f t="shared" ref="G7" si="12">E7+1</f>
        <v>42836</v>
      </c>
      <c r="H7" s="55" t="str">
        <f>IF(ISERROR(VLOOKUP(I7,祝日名,2,FALSE)),"",VLOOKUP(I7,祝日名,2,FALSE))</f>
        <v/>
      </c>
      <c r="I7" s="15">
        <f t="shared" ref="I7" si="13">G7+1</f>
        <v>42837</v>
      </c>
      <c r="J7" s="55" t="str">
        <f>IF(ISERROR(VLOOKUP(K7,祝日名,2,FALSE)),"",VLOOKUP(K7,祝日名,2,FALSE))</f>
        <v/>
      </c>
      <c r="K7" s="15">
        <f t="shared" ref="K7" si="14">I7+1</f>
        <v>42838</v>
      </c>
      <c r="L7" s="55" t="str">
        <f>IF(ISERROR(VLOOKUP(M7,祝日名,2,FALSE)),"",VLOOKUP(M7,祝日名,2,FALSE))</f>
        <v/>
      </c>
      <c r="M7" s="15">
        <f t="shared" ref="M7" si="15">K7+1</f>
        <v>42839</v>
      </c>
      <c r="N7" s="55" t="str">
        <f>IF(ISERROR(VLOOKUP(O7,祝日名,2,FALSE)),"",VLOOKUP(O7,祝日名,2,FALSE))</f>
        <v/>
      </c>
      <c r="O7" s="15">
        <f t="shared" ref="O7" si="16">M7+1</f>
        <v>42840</v>
      </c>
    </row>
    <row r="8" spans="2:15" ht="31.5" customHeight="1" x14ac:dyDescent="0.15">
      <c r="B8" s="93"/>
      <c r="C8" s="94"/>
      <c r="D8" s="93">
        <f>IF(ISERROR(VLOOKUP(E7,予定表,3)),"",VLOOKUP(E7,予定表,3))</f>
        <v>0</v>
      </c>
      <c r="E8" s="94"/>
      <c r="F8" s="93">
        <f>IF(ISERROR(VLOOKUP(G7,予定表,3)),"",VLOOKUP(G7,予定表,3))</f>
        <v>0</v>
      </c>
      <c r="G8" s="94"/>
      <c r="H8" s="93">
        <f>IF(ISERROR(VLOOKUP(I7,予定表,3)),"",VLOOKUP(I7,予定表,3))</f>
        <v>0</v>
      </c>
      <c r="I8" s="94"/>
      <c r="J8" s="93">
        <f>IF(ISERROR(VLOOKUP(K7,予定表,3)),"",VLOOKUP(K7,予定表,3))</f>
        <v>0</v>
      </c>
      <c r="K8" s="94"/>
      <c r="L8" s="93">
        <f>IF(ISERROR(VLOOKUP(M7,予定表,3)),"",VLOOKUP(M7,予定表,3))</f>
        <v>0</v>
      </c>
      <c r="M8" s="94"/>
      <c r="N8" s="93">
        <f>IF(ISERROR(VLOOKUP(O7,予定表,3)),"",VLOOKUP(O7,予定表,3))</f>
        <v>0</v>
      </c>
      <c r="O8" s="94"/>
    </row>
    <row r="9" spans="2:15" ht="18.75" customHeight="1" x14ac:dyDescent="0.15">
      <c r="B9" s="55" t="str">
        <f>IF(ISERROR(VLOOKUP(C9,祝日名,2,FALSE)),"",VLOOKUP(C9,祝日名,2,FALSE))</f>
        <v/>
      </c>
      <c r="C9" s="15">
        <f>C7+7</f>
        <v>42841</v>
      </c>
      <c r="D9" s="55" t="str">
        <f>IF(ISERROR(VLOOKUP(E9,祝日名,2,FALSE)),"",VLOOKUP(E9,祝日名,2,FALSE))</f>
        <v/>
      </c>
      <c r="E9" s="15">
        <f t="shared" ref="E9" si="17">C9+1</f>
        <v>42842</v>
      </c>
      <c r="F9" s="55" t="str">
        <f>IF(ISERROR(VLOOKUP(G9,祝日名,2,FALSE)),"",VLOOKUP(G9,祝日名,2,FALSE))</f>
        <v/>
      </c>
      <c r="G9" s="15">
        <f t="shared" ref="G9" si="18">E9+1</f>
        <v>42843</v>
      </c>
      <c r="H9" s="55" t="str">
        <f>IF(ISERROR(VLOOKUP(I9,祝日名,2,FALSE)),"",VLOOKUP(I9,祝日名,2,FALSE))</f>
        <v/>
      </c>
      <c r="I9" s="15">
        <f t="shared" ref="I9" si="19">G9+1</f>
        <v>42844</v>
      </c>
      <c r="J9" s="55" t="str">
        <f>IF(ISERROR(VLOOKUP(K9,祝日名,2,FALSE)),"",VLOOKUP(K9,祝日名,2,FALSE))</f>
        <v/>
      </c>
      <c r="K9" s="15">
        <f t="shared" ref="K9" si="20">I9+1</f>
        <v>42845</v>
      </c>
      <c r="L9" s="55" t="str">
        <f>IF(ISERROR(VLOOKUP(M9,祝日名,2,FALSE)),"",VLOOKUP(M9,祝日名,2,FALSE))</f>
        <v/>
      </c>
      <c r="M9" s="15">
        <f t="shared" ref="M9" si="21">K9+1</f>
        <v>42846</v>
      </c>
      <c r="N9" s="55" t="str">
        <f>IF(ISERROR(VLOOKUP(O9,祝日名,2,FALSE)),"",VLOOKUP(O9,祝日名,2,FALSE))</f>
        <v/>
      </c>
      <c r="O9" s="15">
        <f t="shared" ref="O9" si="22">M9+1</f>
        <v>42847</v>
      </c>
    </row>
    <row r="10" spans="2:15" ht="31.5" customHeight="1" x14ac:dyDescent="0.15">
      <c r="B10" s="93"/>
      <c r="C10" s="94"/>
      <c r="D10" s="93">
        <f>IF(ISERROR(VLOOKUP(E9,予定表,3)),"",VLOOKUP(E9,予定表,3))</f>
        <v>0</v>
      </c>
      <c r="E10" s="94"/>
      <c r="F10" s="93">
        <f>IF(ISERROR(VLOOKUP(G9,予定表,3)),"",VLOOKUP(G9,予定表,3))</f>
        <v>0</v>
      </c>
      <c r="G10" s="94"/>
      <c r="H10" s="93">
        <f>IF(ISERROR(VLOOKUP(I9,予定表,3)),"",VLOOKUP(I9,予定表,3))</f>
        <v>0</v>
      </c>
      <c r="I10" s="94"/>
      <c r="J10" s="93">
        <f>IF(ISERROR(VLOOKUP(K9,予定表,3)),"",VLOOKUP(K9,予定表,3))</f>
        <v>0</v>
      </c>
      <c r="K10" s="94"/>
      <c r="L10" s="93">
        <f>IF(ISERROR(VLOOKUP(M9,予定表,3)),"",VLOOKUP(M9,予定表,3))</f>
        <v>0</v>
      </c>
      <c r="M10" s="94"/>
      <c r="N10" s="93">
        <f>IF(ISERROR(VLOOKUP(O9,予定表,3)),"",VLOOKUP(O9,予定表,3))</f>
        <v>0</v>
      </c>
      <c r="O10" s="94"/>
    </row>
    <row r="11" spans="2:15" ht="18.75" customHeight="1" x14ac:dyDescent="0.15">
      <c r="B11" s="55" t="str">
        <f>IF(ISERROR(VLOOKUP(C11,祝日名,2,FALSE)),"",VLOOKUP(C11,祝日名,2,FALSE))</f>
        <v/>
      </c>
      <c r="C11" s="15">
        <f>C9+7</f>
        <v>42848</v>
      </c>
      <c r="D11" s="55" t="str">
        <f>IF(ISERROR(VLOOKUP(E11,祝日名,2,FALSE)),"",VLOOKUP(E11,祝日名,2,FALSE))</f>
        <v/>
      </c>
      <c r="E11" s="15">
        <f t="shared" ref="E11" si="23">C11+1</f>
        <v>42849</v>
      </c>
      <c r="F11" s="55" t="str">
        <f>IF(ISERROR(VLOOKUP(G11,祝日名,2,FALSE)),"",VLOOKUP(G11,祝日名,2,FALSE))</f>
        <v/>
      </c>
      <c r="G11" s="15">
        <f t="shared" ref="G11" si="24">E11+1</f>
        <v>42850</v>
      </c>
      <c r="H11" s="55" t="str">
        <f>IF(ISERROR(VLOOKUP(I11,祝日名,2,FALSE)),"",VLOOKUP(I11,祝日名,2,FALSE))</f>
        <v/>
      </c>
      <c r="I11" s="15">
        <f t="shared" ref="I11" si="25">G11+1</f>
        <v>42851</v>
      </c>
      <c r="J11" s="55" t="str">
        <f>IF(ISERROR(VLOOKUP(K11,祝日名,2,FALSE)),"",VLOOKUP(K11,祝日名,2,FALSE))</f>
        <v/>
      </c>
      <c r="K11" s="15">
        <f t="shared" ref="K11" si="26">I11+1</f>
        <v>42852</v>
      </c>
      <c r="L11" s="55" t="str">
        <f>IF(ISERROR(VLOOKUP(M11,祝日名,2,FALSE)),"",VLOOKUP(M11,祝日名,2,FALSE))</f>
        <v/>
      </c>
      <c r="M11" s="15">
        <f t="shared" ref="M11" si="27">K11+1</f>
        <v>42853</v>
      </c>
      <c r="N11" s="55" t="str">
        <f>IF(ISERROR(VLOOKUP(O11,祝日名,2,FALSE)),"",VLOOKUP(O11,祝日名,2,FALSE))</f>
        <v>昭和の日</v>
      </c>
      <c r="O11" s="15">
        <f t="shared" ref="O11" si="28">M11+1</f>
        <v>42854</v>
      </c>
    </row>
    <row r="12" spans="2:15" ht="31.5" customHeight="1" x14ac:dyDescent="0.15">
      <c r="B12" s="93"/>
      <c r="C12" s="94"/>
      <c r="D12" s="93">
        <f>IF(ISERROR(VLOOKUP(E11,予定表,3)),"",VLOOKUP(E11,予定表,3))</f>
        <v>0</v>
      </c>
      <c r="E12" s="94"/>
      <c r="F12" s="93">
        <f>IF(ISERROR(VLOOKUP(G11,予定表,3)),"",VLOOKUP(G11,予定表,3))</f>
        <v>0</v>
      </c>
      <c r="G12" s="94"/>
      <c r="H12" s="93">
        <f>IF(ISERROR(VLOOKUP(I11,予定表,3)),"",VLOOKUP(I11,予定表,3))</f>
        <v>0</v>
      </c>
      <c r="I12" s="94"/>
      <c r="J12" s="93">
        <f>IF(ISERROR(VLOOKUP(K11,予定表,3)),"",VLOOKUP(K11,予定表,3))</f>
        <v>0</v>
      </c>
      <c r="K12" s="94"/>
      <c r="L12" s="93">
        <f>IF(ISERROR(VLOOKUP(M11,予定表,3)),"",VLOOKUP(M11,予定表,3))</f>
        <v>0</v>
      </c>
      <c r="M12" s="94"/>
      <c r="N12" s="93">
        <f>IF(ISERROR(VLOOKUP(O11,予定表,3)),"",VLOOKUP(O11,予定表,3))</f>
        <v>0</v>
      </c>
      <c r="O12" s="94"/>
    </row>
    <row r="13" spans="2:15" ht="18.75" customHeight="1" x14ac:dyDescent="0.15">
      <c r="B13" s="56"/>
      <c r="C13" s="15">
        <f>C11+7</f>
        <v>42855</v>
      </c>
      <c r="D13" s="56"/>
      <c r="E13" s="15">
        <f t="shared" ref="E13" si="29">C13+1</f>
        <v>42856</v>
      </c>
      <c r="F13" s="56"/>
      <c r="G13" s="15">
        <f t="shared" ref="G13" si="30">E13+1</f>
        <v>42857</v>
      </c>
      <c r="H13" s="56"/>
      <c r="I13" s="15">
        <f t="shared" ref="I13" si="31">G13+1</f>
        <v>42858</v>
      </c>
      <c r="J13" s="56"/>
      <c r="K13" s="15">
        <f t="shared" ref="K13" si="32">I13+1</f>
        <v>42859</v>
      </c>
      <c r="L13" s="56"/>
      <c r="M13" s="15">
        <f t="shared" ref="M13" si="33">K13+1</f>
        <v>42860</v>
      </c>
      <c r="N13" s="56"/>
      <c r="O13" s="15">
        <f t="shared" ref="O13" si="34">M13+1</f>
        <v>42861</v>
      </c>
    </row>
    <row r="14" spans="2:15" ht="31.5" customHeight="1" x14ac:dyDescent="0.15">
      <c r="B14" s="93"/>
      <c r="C14" s="94"/>
      <c r="D14" s="93">
        <f>IF(ISERROR(VLOOKUP(E13,予定表,3)),"",VLOOKUP(E13,予定表,3))</f>
        <v>0</v>
      </c>
      <c r="E14" s="94"/>
      <c r="F14" s="93">
        <f>IF(ISERROR(VLOOKUP(G13,予定表,3)),"",VLOOKUP(G13,予定表,3))</f>
        <v>0</v>
      </c>
      <c r="G14" s="94"/>
      <c r="H14" s="93">
        <f>IF(ISERROR(VLOOKUP(I13,予定表,3)),"",VLOOKUP(I13,予定表,3))</f>
        <v>0</v>
      </c>
      <c r="I14" s="94"/>
      <c r="J14" s="93">
        <f>IF(ISERROR(VLOOKUP(K13,予定表,3)),"",VLOOKUP(K13,予定表,3))</f>
        <v>0</v>
      </c>
      <c r="K14" s="94"/>
      <c r="L14" s="93">
        <f>IF(ISERROR(VLOOKUP(M13,予定表,3)),"",VLOOKUP(M13,予定表,3))</f>
        <v>0</v>
      </c>
      <c r="M14" s="94"/>
      <c r="N14" s="93">
        <f>IF(ISERROR(VLOOKUP(O13,予定表,3)),"",VLOOKUP(O13,予定表,3))</f>
        <v>0</v>
      </c>
      <c r="O14" s="94"/>
    </row>
    <row r="15" spans="2:15" x14ac:dyDescent="0.15">
      <c r="C15" s="3"/>
      <c r="D15" s="3"/>
      <c r="E15" s="3"/>
      <c r="F15" s="3"/>
      <c r="G15" s="3"/>
      <c r="H15" s="3"/>
      <c r="I15" s="3"/>
      <c r="J15" s="3"/>
      <c r="K15" s="3"/>
      <c r="L15" s="3"/>
      <c r="M15" s="3"/>
      <c r="N15" s="3"/>
      <c r="O15" s="3"/>
    </row>
    <row r="16" spans="2:15" x14ac:dyDescent="0.15">
      <c r="C16" s="3"/>
      <c r="D16" s="3"/>
      <c r="E16" s="3"/>
      <c r="F16" s="3"/>
      <c r="G16" s="3"/>
      <c r="H16" s="3"/>
      <c r="I16" s="3"/>
      <c r="J16" s="3"/>
      <c r="K16" s="3"/>
      <c r="L16" s="3"/>
      <c r="M16" s="3"/>
      <c r="N16" s="3"/>
      <c r="O16" s="3"/>
    </row>
    <row r="17" spans="2:15" x14ac:dyDescent="0.15">
      <c r="C17" s="3"/>
      <c r="D17" s="3"/>
      <c r="E17" s="3"/>
      <c r="F17" s="3"/>
      <c r="G17" s="3"/>
      <c r="H17" s="3"/>
      <c r="I17" s="3"/>
      <c r="J17" s="3"/>
      <c r="K17" s="3"/>
      <c r="L17" s="3"/>
      <c r="M17" s="3"/>
      <c r="N17" s="3"/>
      <c r="O17" s="3"/>
    </row>
    <row r="18" spans="2:15" x14ac:dyDescent="0.15">
      <c r="C18" s="3"/>
      <c r="D18" s="3"/>
      <c r="E18" s="3"/>
      <c r="F18" s="3"/>
      <c r="G18" s="3"/>
      <c r="H18" s="3"/>
      <c r="I18" s="3"/>
      <c r="J18" s="3"/>
      <c r="K18" s="3"/>
      <c r="L18" s="3"/>
      <c r="M18" s="3"/>
      <c r="N18" s="3"/>
      <c r="O18" s="3"/>
    </row>
    <row r="19" spans="2:15" x14ac:dyDescent="0.15">
      <c r="C19" s="3"/>
      <c r="D19" s="3"/>
      <c r="E19" s="3"/>
      <c r="F19" s="3"/>
      <c r="G19" s="3"/>
      <c r="H19" s="3"/>
      <c r="I19" s="3"/>
      <c r="J19" s="3"/>
      <c r="K19" s="3"/>
      <c r="L19" s="3"/>
      <c r="M19" s="3"/>
      <c r="N19" s="3"/>
      <c r="O19" s="3"/>
    </row>
    <row r="21" spans="2:15" ht="36" customHeight="1" x14ac:dyDescent="0.15">
      <c r="B21" s="99">
        <f>IF(D1=12,B1+1,B1)</f>
        <v>2017</v>
      </c>
      <c r="C21" s="99"/>
      <c r="D21" s="100">
        <f>IF(D1=12,D1-11,D1+1)</f>
        <v>5</v>
      </c>
      <c r="E21" s="100"/>
      <c r="F21" s="16"/>
      <c r="G21" s="104">
        <f>DATE(B21,D21,1)</f>
        <v>42856</v>
      </c>
      <c r="H21" s="104"/>
      <c r="I21" s="104"/>
      <c r="J21" s="16"/>
      <c r="K21" s="14"/>
      <c r="L21" s="16"/>
      <c r="M21" s="14"/>
      <c r="N21" s="16"/>
      <c r="O21" s="14"/>
    </row>
    <row r="22" spans="2:15" x14ac:dyDescent="0.15">
      <c r="B22" s="95" t="s">
        <v>17</v>
      </c>
      <c r="C22" s="95"/>
      <c r="D22" s="97" t="s">
        <v>18</v>
      </c>
      <c r="E22" s="98"/>
      <c r="F22" s="97" t="s">
        <v>19</v>
      </c>
      <c r="G22" s="98" t="s">
        <v>19</v>
      </c>
      <c r="H22" s="97" t="s">
        <v>20</v>
      </c>
      <c r="I22" s="98" t="s">
        <v>20</v>
      </c>
      <c r="J22" s="97" t="s">
        <v>21</v>
      </c>
      <c r="K22" s="98" t="s">
        <v>21</v>
      </c>
      <c r="L22" s="97" t="s">
        <v>22</v>
      </c>
      <c r="M22" s="98" t="s">
        <v>22</v>
      </c>
      <c r="N22" s="102" t="s">
        <v>23</v>
      </c>
      <c r="O22" s="103" t="s">
        <v>23</v>
      </c>
    </row>
    <row r="23" spans="2:15" ht="18.75" customHeight="1" x14ac:dyDescent="0.15">
      <c r="B23" s="55" t="str">
        <f>IF(ISERROR(VLOOKUP(C23,祝日名,2,FALSE)),"",VLOOKUP(C23,祝日名,2,FALSE))</f>
        <v/>
      </c>
      <c r="C23" s="15">
        <f>G21-WEEKDAY(G21)+1</f>
        <v>42855</v>
      </c>
      <c r="D23" s="64" t="str">
        <f>IF(ISERROR(VLOOKUP(E23,祝日名,2,FALSE)),"",VLOOKUP(E23,祝日名,2,FALSE))</f>
        <v/>
      </c>
      <c r="E23" s="15">
        <f>C23+1</f>
        <v>42856</v>
      </c>
      <c r="F23" s="64" t="str">
        <f>IF(ISERROR(VLOOKUP(G23,祝日名,2,FALSE)),"",VLOOKUP(G23,祝日名,2,FALSE))</f>
        <v/>
      </c>
      <c r="G23" s="15">
        <f t="shared" ref="G23" si="35">E23+1</f>
        <v>42857</v>
      </c>
      <c r="H23" s="64" t="str">
        <f>IF(ISERROR(VLOOKUP(I23,祝日名,2,FALSE)),"",VLOOKUP(I23,祝日名,2,FALSE))</f>
        <v>憲法記念日</v>
      </c>
      <c r="I23" s="15">
        <f t="shared" ref="I23" si="36">G23+1</f>
        <v>42858</v>
      </c>
      <c r="J23" s="64" t="str">
        <f>IF(ISERROR(VLOOKUP(K23,祝日名,2,FALSE)),"",VLOOKUP(K23,祝日名,2,FALSE))</f>
        <v>みどりの日</v>
      </c>
      <c r="K23" s="15">
        <f t="shared" ref="K23" si="37">I23+1</f>
        <v>42859</v>
      </c>
      <c r="L23" s="64" t="str">
        <f>IF(ISERROR(VLOOKUP(M23,祝日名,2,FALSE)),"",VLOOKUP(M23,祝日名,2,FALSE))</f>
        <v>こどもの日</v>
      </c>
      <c r="M23" s="15">
        <f t="shared" ref="M23" si="38">K23+1</f>
        <v>42860</v>
      </c>
      <c r="N23" s="64" t="str">
        <f>IF(ISERROR(VLOOKUP(O23,祝日名,2,FALSE)),"",VLOOKUP(O23,祝日名,2,FALSE))</f>
        <v/>
      </c>
      <c r="O23" s="15">
        <f t="shared" ref="O23" si="39">M23+1</f>
        <v>42861</v>
      </c>
    </row>
    <row r="24" spans="2:15" ht="31.5" customHeight="1" x14ac:dyDescent="0.15">
      <c r="B24" s="93">
        <f>IF(ISERROR(VLOOKUP(C23,予定表,3)),"",VLOOKUP(C23,予定表,3))</f>
        <v>0</v>
      </c>
      <c r="C24" s="94"/>
      <c r="D24" s="93">
        <f>IF(ISERROR(VLOOKUP(E23,予定表,3)),"",VLOOKUP(E23,予定表,3))</f>
        <v>0</v>
      </c>
      <c r="E24" s="94"/>
      <c r="F24" s="93">
        <f>IF(ISERROR(VLOOKUP(G23,予定表,3)),"",VLOOKUP(G23,予定表,3))</f>
        <v>0</v>
      </c>
      <c r="G24" s="94"/>
      <c r="H24" s="93">
        <f>IF(ISERROR(VLOOKUP(I23,予定表,3)),"",VLOOKUP(I23,予定表,3))</f>
        <v>0</v>
      </c>
      <c r="I24" s="94"/>
      <c r="J24" s="93">
        <f>IF(ISERROR(VLOOKUP(K23,予定表,3)),"",VLOOKUP(K23,予定表,3))</f>
        <v>0</v>
      </c>
      <c r="K24" s="94"/>
      <c r="L24" s="93">
        <f>IF(ISERROR(VLOOKUP(M23,予定表,3)),"",VLOOKUP(M23,予定表,3))</f>
        <v>0</v>
      </c>
      <c r="M24" s="94"/>
      <c r="N24" s="93">
        <f>IF(ISERROR(VLOOKUP(O23,予定表,3)),"",VLOOKUP(O23,予定表,3))</f>
        <v>0</v>
      </c>
      <c r="O24" s="94"/>
    </row>
    <row r="25" spans="2:15" ht="18.75" customHeight="1" x14ac:dyDescent="0.15">
      <c r="B25" s="55" t="str">
        <f>IF(ISERROR(VLOOKUP(C25,祝日名,2,FALSE)),"",VLOOKUP(C25,祝日名,2,FALSE))</f>
        <v/>
      </c>
      <c r="C25" s="15">
        <f>C23+7</f>
        <v>42862</v>
      </c>
      <c r="D25" s="64" t="str">
        <f>IF(ISERROR(VLOOKUP(E25,祝日名,2,FALSE)),"",VLOOKUP(E25,祝日名,2,FALSE))</f>
        <v/>
      </c>
      <c r="E25" s="15">
        <f t="shared" ref="E25" si="40">C25+1</f>
        <v>42863</v>
      </c>
      <c r="F25" s="64" t="str">
        <f>IF(ISERROR(VLOOKUP(G25,祝日名,2,FALSE)),"",VLOOKUP(G25,祝日名,2,FALSE))</f>
        <v/>
      </c>
      <c r="G25" s="15">
        <f t="shared" ref="G25" si="41">E25+1</f>
        <v>42864</v>
      </c>
      <c r="H25" s="64" t="str">
        <f>IF(ISERROR(VLOOKUP(I25,祝日名,2,FALSE)),"",VLOOKUP(I25,祝日名,2,FALSE))</f>
        <v/>
      </c>
      <c r="I25" s="15">
        <f t="shared" ref="I25" si="42">G25+1</f>
        <v>42865</v>
      </c>
      <c r="J25" s="64" t="str">
        <f>IF(ISERROR(VLOOKUP(K25,祝日名,2,FALSE)),"",VLOOKUP(K25,祝日名,2,FALSE))</f>
        <v/>
      </c>
      <c r="K25" s="15">
        <f t="shared" ref="K25" si="43">I25+1</f>
        <v>42866</v>
      </c>
      <c r="L25" s="64" t="str">
        <f>IF(ISERROR(VLOOKUP(M25,祝日名,2,FALSE)),"",VLOOKUP(M25,祝日名,2,FALSE))</f>
        <v/>
      </c>
      <c r="M25" s="15">
        <f t="shared" ref="M25" si="44">K25+1</f>
        <v>42867</v>
      </c>
      <c r="N25" s="64" t="str">
        <f>IF(ISERROR(VLOOKUP(O25,祝日名,2,FALSE)),"",VLOOKUP(O25,祝日名,2,FALSE))</f>
        <v/>
      </c>
      <c r="O25" s="15">
        <f t="shared" ref="O25" si="45">M25+1</f>
        <v>42868</v>
      </c>
    </row>
    <row r="26" spans="2:15" ht="31.5" customHeight="1" x14ac:dyDescent="0.15">
      <c r="B26" s="93">
        <f>IF(ISERROR(VLOOKUP(C25,予定表,3)),"",VLOOKUP(C25,予定表,3))</f>
        <v>0</v>
      </c>
      <c r="C26" s="94"/>
      <c r="D26" s="93">
        <f>IF(ISERROR(VLOOKUP(E25,予定表,3)),"",VLOOKUP(E25,予定表,3))</f>
        <v>0</v>
      </c>
      <c r="E26" s="94"/>
      <c r="F26" s="93">
        <f>IF(ISERROR(VLOOKUP(G25,予定表,3)),"",VLOOKUP(G25,予定表,3))</f>
        <v>0</v>
      </c>
      <c r="G26" s="94"/>
      <c r="H26" s="93">
        <f>IF(ISERROR(VLOOKUP(I25,予定表,3)),"",VLOOKUP(I25,予定表,3))</f>
        <v>0</v>
      </c>
      <c r="I26" s="94"/>
      <c r="J26" s="93">
        <f>IF(ISERROR(VLOOKUP(K25,予定表,3)),"",VLOOKUP(K25,予定表,3))</f>
        <v>0</v>
      </c>
      <c r="K26" s="94"/>
      <c r="L26" s="93">
        <f>IF(ISERROR(VLOOKUP(M25,予定表,3)),"",VLOOKUP(M25,予定表,3))</f>
        <v>0</v>
      </c>
      <c r="M26" s="94"/>
      <c r="N26" s="93">
        <f>IF(ISERROR(VLOOKUP(O25,予定表,3)),"",VLOOKUP(O25,予定表,3))</f>
        <v>0</v>
      </c>
      <c r="O26" s="94"/>
    </row>
    <row r="27" spans="2:15" ht="18.75" customHeight="1" x14ac:dyDescent="0.15">
      <c r="B27" s="55" t="str">
        <f>IF(ISERROR(VLOOKUP(C27,祝日名,2,FALSE)),"",VLOOKUP(C27,祝日名,2,FALSE))</f>
        <v/>
      </c>
      <c r="C27" s="15">
        <f>C25+7</f>
        <v>42869</v>
      </c>
      <c r="D27" s="64" t="str">
        <f>IF(ISERROR(VLOOKUP(E27,祝日名,2,FALSE)),"",VLOOKUP(E27,祝日名,2,FALSE))</f>
        <v/>
      </c>
      <c r="E27" s="15">
        <f t="shared" ref="E27" si="46">C27+1</f>
        <v>42870</v>
      </c>
      <c r="F27" s="64" t="str">
        <f>IF(ISERROR(VLOOKUP(G27,祝日名,2,FALSE)),"",VLOOKUP(G27,祝日名,2,FALSE))</f>
        <v/>
      </c>
      <c r="G27" s="15">
        <f t="shared" ref="G27" si="47">E27+1</f>
        <v>42871</v>
      </c>
      <c r="H27" s="64" t="str">
        <f>IF(ISERROR(VLOOKUP(I27,祝日名,2,FALSE)),"",VLOOKUP(I27,祝日名,2,FALSE))</f>
        <v/>
      </c>
      <c r="I27" s="15">
        <f t="shared" ref="I27" si="48">G27+1</f>
        <v>42872</v>
      </c>
      <c r="J27" s="64" t="str">
        <f>IF(ISERROR(VLOOKUP(K27,祝日名,2,FALSE)),"",VLOOKUP(K27,祝日名,2,FALSE))</f>
        <v/>
      </c>
      <c r="K27" s="15">
        <f t="shared" ref="K27" si="49">I27+1</f>
        <v>42873</v>
      </c>
      <c r="L27" s="64" t="str">
        <f>IF(ISERROR(VLOOKUP(M27,祝日名,2,FALSE)),"",VLOOKUP(M27,祝日名,2,FALSE))</f>
        <v/>
      </c>
      <c r="M27" s="15">
        <f t="shared" ref="M27" si="50">K27+1</f>
        <v>42874</v>
      </c>
      <c r="N27" s="64" t="str">
        <f>IF(ISERROR(VLOOKUP(O27,祝日名,2,FALSE)),"",VLOOKUP(O27,祝日名,2,FALSE))</f>
        <v/>
      </c>
      <c r="O27" s="15">
        <f t="shared" ref="O27" si="51">M27+1</f>
        <v>42875</v>
      </c>
    </row>
    <row r="28" spans="2:15" ht="31.5" customHeight="1" x14ac:dyDescent="0.15">
      <c r="B28" s="93"/>
      <c r="C28" s="94">
        <f t="shared" ref="C28" si="52">VLOOKUP(C27,予定表,3)</f>
        <v>0</v>
      </c>
      <c r="D28" s="93">
        <f>IF(ISERROR(VLOOKUP(E27,予定表,3)),"",VLOOKUP(E27,予定表,3))</f>
        <v>0</v>
      </c>
      <c r="E28" s="94"/>
      <c r="F28" s="93">
        <f>IF(ISERROR(VLOOKUP(G27,予定表,3)),"",VLOOKUP(G27,予定表,3))</f>
        <v>0</v>
      </c>
      <c r="G28" s="94"/>
      <c r="H28" s="93">
        <f>IF(ISERROR(VLOOKUP(I27,予定表,3)),"",VLOOKUP(I27,予定表,3))</f>
        <v>0</v>
      </c>
      <c r="I28" s="94"/>
      <c r="J28" s="93">
        <f>IF(ISERROR(VLOOKUP(K27,予定表,3)),"",VLOOKUP(K27,予定表,3))</f>
        <v>0</v>
      </c>
      <c r="K28" s="94"/>
      <c r="L28" s="93">
        <f>IF(ISERROR(VLOOKUP(M27,予定表,3)),"",VLOOKUP(M27,予定表,3))</f>
        <v>0</v>
      </c>
      <c r="M28" s="94"/>
      <c r="N28" s="93">
        <f>IF(ISERROR(VLOOKUP(O27,予定表,3)),"",VLOOKUP(O27,予定表,3))</f>
        <v>0</v>
      </c>
      <c r="O28" s="94"/>
    </row>
    <row r="29" spans="2:15" ht="18.75" customHeight="1" x14ac:dyDescent="0.15">
      <c r="B29" s="55" t="str">
        <f>IF(ISERROR(VLOOKUP(C29,祝日名,2,FALSE)),"",VLOOKUP(C29,祝日名,2,FALSE))</f>
        <v/>
      </c>
      <c r="C29" s="15">
        <f>C27+7</f>
        <v>42876</v>
      </c>
      <c r="D29" s="64" t="str">
        <f>IF(ISERROR(VLOOKUP(E29,祝日名,2,FALSE)),"",VLOOKUP(E29,祝日名,2,FALSE))</f>
        <v/>
      </c>
      <c r="E29" s="15">
        <f t="shared" ref="E29" si="53">C29+1</f>
        <v>42877</v>
      </c>
      <c r="F29" s="64" t="str">
        <f>IF(ISERROR(VLOOKUP(G29,祝日名,2,FALSE)),"",VLOOKUP(G29,祝日名,2,FALSE))</f>
        <v/>
      </c>
      <c r="G29" s="15">
        <f t="shared" ref="G29" si="54">E29+1</f>
        <v>42878</v>
      </c>
      <c r="H29" s="64" t="str">
        <f>IF(ISERROR(VLOOKUP(I29,祝日名,2,FALSE)),"",VLOOKUP(I29,祝日名,2,FALSE))</f>
        <v/>
      </c>
      <c r="I29" s="15">
        <f t="shared" ref="I29" si="55">G29+1</f>
        <v>42879</v>
      </c>
      <c r="J29" s="64" t="str">
        <f>IF(ISERROR(VLOOKUP(K29,祝日名,2,FALSE)),"",VLOOKUP(K29,祝日名,2,FALSE))</f>
        <v/>
      </c>
      <c r="K29" s="15">
        <f t="shared" ref="K29" si="56">I29+1</f>
        <v>42880</v>
      </c>
      <c r="L29" s="64" t="str">
        <f>IF(ISERROR(VLOOKUP(M29,祝日名,2,FALSE)),"",VLOOKUP(M29,祝日名,2,FALSE))</f>
        <v/>
      </c>
      <c r="M29" s="15">
        <f t="shared" ref="M29" si="57">K29+1</f>
        <v>42881</v>
      </c>
      <c r="N29" s="64" t="str">
        <f>IF(ISERROR(VLOOKUP(O29,祝日名,2,FALSE)),"",VLOOKUP(O29,祝日名,2,FALSE))</f>
        <v/>
      </c>
      <c r="O29" s="15">
        <f t="shared" ref="O29" si="58">M29+1</f>
        <v>42882</v>
      </c>
    </row>
    <row r="30" spans="2:15" ht="31.5" customHeight="1" x14ac:dyDescent="0.15">
      <c r="B30" s="93"/>
      <c r="C30" s="94">
        <f t="shared" ref="C30" si="59">VLOOKUP(C29,予定表,3)</f>
        <v>0</v>
      </c>
      <c r="D30" s="93">
        <f>IF(ISERROR(VLOOKUP(E29,予定表,3)),"",VLOOKUP(E29,予定表,3))</f>
        <v>0</v>
      </c>
      <c r="E30" s="94"/>
      <c r="F30" s="93">
        <f>IF(ISERROR(VLOOKUP(G29,予定表,3)),"",VLOOKUP(G29,予定表,3))</f>
        <v>0</v>
      </c>
      <c r="G30" s="94"/>
      <c r="H30" s="93">
        <f>IF(ISERROR(VLOOKUP(I29,予定表,3)),"",VLOOKUP(I29,予定表,3))</f>
        <v>0</v>
      </c>
      <c r="I30" s="94"/>
      <c r="J30" s="93">
        <f>IF(ISERROR(VLOOKUP(K29,予定表,3)),"",VLOOKUP(K29,予定表,3))</f>
        <v>0</v>
      </c>
      <c r="K30" s="94"/>
      <c r="L30" s="93">
        <f>IF(ISERROR(VLOOKUP(M29,予定表,3)),"",VLOOKUP(M29,予定表,3))</f>
        <v>0</v>
      </c>
      <c r="M30" s="94"/>
      <c r="N30" s="93">
        <f>IF(ISERROR(VLOOKUP(O29,予定表,3)),"",VLOOKUP(O29,予定表,3))</f>
        <v>0</v>
      </c>
      <c r="O30" s="94"/>
    </row>
    <row r="31" spans="2:15" ht="18.75" customHeight="1" x14ac:dyDescent="0.15">
      <c r="B31" s="55" t="str">
        <f>IF(ISERROR(VLOOKUP(C31,祝日名,2,FALSE)),"",VLOOKUP(C31,祝日名,2,FALSE))</f>
        <v/>
      </c>
      <c r="C31" s="15">
        <f>C29+7</f>
        <v>42883</v>
      </c>
      <c r="D31" s="64" t="str">
        <f>IF(ISERROR(VLOOKUP(E31,祝日名,2,FALSE)),"",VLOOKUP(E31,祝日名,2,FALSE))</f>
        <v/>
      </c>
      <c r="E31" s="15">
        <f t="shared" ref="E31" si="60">C31+1</f>
        <v>42884</v>
      </c>
      <c r="F31" s="64" t="str">
        <f>IF(ISERROR(VLOOKUP(G31,祝日名,2,FALSE)),"",VLOOKUP(G31,祝日名,2,FALSE))</f>
        <v/>
      </c>
      <c r="G31" s="15">
        <f t="shared" ref="G31" si="61">E31+1</f>
        <v>42885</v>
      </c>
      <c r="H31" s="64" t="str">
        <f>IF(ISERROR(VLOOKUP(I31,祝日名,2,FALSE)),"",VLOOKUP(I31,祝日名,2,FALSE))</f>
        <v/>
      </c>
      <c r="I31" s="15">
        <f t="shared" ref="I31" si="62">G31+1</f>
        <v>42886</v>
      </c>
      <c r="J31" s="64" t="str">
        <f>IF(ISERROR(VLOOKUP(K31,祝日名,2,FALSE)),"",VLOOKUP(K31,祝日名,2,FALSE))</f>
        <v/>
      </c>
      <c r="K31" s="15">
        <f t="shared" ref="K31" si="63">I31+1</f>
        <v>42887</v>
      </c>
      <c r="L31" s="64" t="str">
        <f>IF(ISERROR(VLOOKUP(M31,祝日名,2,FALSE)),"",VLOOKUP(M31,祝日名,2,FALSE))</f>
        <v/>
      </c>
      <c r="M31" s="15">
        <f t="shared" ref="M31" si="64">K31+1</f>
        <v>42888</v>
      </c>
      <c r="N31" s="64" t="str">
        <f>IF(ISERROR(VLOOKUP(O31,祝日名,2,FALSE)),"",VLOOKUP(O31,祝日名,2,FALSE))</f>
        <v/>
      </c>
      <c r="O31" s="15">
        <f t="shared" ref="O31" si="65">M31+1</f>
        <v>42889</v>
      </c>
    </row>
    <row r="32" spans="2:15" ht="31.5" customHeight="1" x14ac:dyDescent="0.15">
      <c r="B32" s="93"/>
      <c r="C32" s="94">
        <f t="shared" ref="C32" si="66">VLOOKUP(C31,予定表,3)</f>
        <v>0</v>
      </c>
      <c r="D32" s="93">
        <f>IF(ISERROR(VLOOKUP(E31,予定表,3)),"",VLOOKUP(E31,予定表,3))</f>
        <v>0</v>
      </c>
      <c r="E32" s="94"/>
      <c r="F32" s="93">
        <f>IF(ISERROR(VLOOKUP(G31,予定表,3)),"",VLOOKUP(G31,予定表,3))</f>
        <v>0</v>
      </c>
      <c r="G32" s="94"/>
      <c r="H32" s="93">
        <f>IF(ISERROR(VLOOKUP(I31,予定表,3)),"",VLOOKUP(I31,予定表,3))</f>
        <v>0</v>
      </c>
      <c r="I32" s="94"/>
      <c r="J32" s="93">
        <f>IF(ISERROR(VLOOKUP(K31,予定表,3)),"",VLOOKUP(K31,予定表,3))</f>
        <v>0</v>
      </c>
      <c r="K32" s="94"/>
      <c r="L32" s="93">
        <f>IF(ISERROR(VLOOKUP(M31,予定表,3)),"",VLOOKUP(M31,予定表,3))</f>
        <v>0</v>
      </c>
      <c r="M32" s="94"/>
      <c r="N32" s="93">
        <f>IF(ISERROR(VLOOKUP(O31,予定表,3)),"",VLOOKUP(O31,予定表,3))</f>
        <v>0</v>
      </c>
      <c r="O32" s="94"/>
    </row>
    <row r="33" spans="2:15" ht="18.75" customHeight="1" x14ac:dyDescent="0.15">
      <c r="B33" s="56" t="str">
        <f>IF(ISERROR(VLOOKUP(C33,祝日名,2,FALSE)),"",VLOOKUP(C33,祝日名,2,FALSE))</f>
        <v/>
      </c>
      <c r="C33" s="15">
        <f>C31+7</f>
        <v>42890</v>
      </c>
      <c r="D33" s="56" t="str">
        <f>IF(ISERROR(VLOOKUP(E33,祝日名,2,FALSE)),"",VLOOKUP(E33,祝日名,2,FALSE))</f>
        <v/>
      </c>
      <c r="E33" s="15">
        <f t="shared" ref="E33" si="67">C33+1</f>
        <v>42891</v>
      </c>
      <c r="F33" s="56" t="str">
        <f>IF(ISERROR(VLOOKUP(G33,祝日名,2,FALSE)),"",VLOOKUP(G33,祝日名,2,FALSE))</f>
        <v/>
      </c>
      <c r="G33" s="15">
        <f t="shared" ref="G33" si="68">E33+1</f>
        <v>42892</v>
      </c>
      <c r="H33" s="56" t="str">
        <f>IF(ISERROR(VLOOKUP(I33,祝日名,2,FALSE)),"",VLOOKUP(I33,祝日名,2,FALSE))</f>
        <v/>
      </c>
      <c r="I33" s="15">
        <f t="shared" ref="I33" si="69">G33+1</f>
        <v>42893</v>
      </c>
      <c r="J33" s="56" t="str">
        <f>IF(ISERROR(VLOOKUP(K33,祝日名,2,FALSE)),"",VLOOKUP(K33,祝日名,2,FALSE))</f>
        <v/>
      </c>
      <c r="K33" s="15">
        <f t="shared" ref="K33" si="70">I33+1</f>
        <v>42894</v>
      </c>
      <c r="L33" s="56" t="str">
        <f>IF(ISERROR(VLOOKUP(M33,祝日名,2,FALSE)),"",VLOOKUP(M33,祝日名,2,FALSE))</f>
        <v/>
      </c>
      <c r="M33" s="15">
        <f t="shared" ref="M33" si="71">K33+1</f>
        <v>42895</v>
      </c>
      <c r="N33" s="56" t="str">
        <f>IF(ISERROR(VLOOKUP(O33,祝日名,2,FALSE)),"",VLOOKUP(O33,祝日名,2,FALSE))</f>
        <v/>
      </c>
      <c r="O33" s="15">
        <f t="shared" ref="O33" si="72">M33+1</f>
        <v>42896</v>
      </c>
    </row>
    <row r="34" spans="2:15" ht="31.5" customHeight="1" x14ac:dyDescent="0.15">
      <c r="B34" s="93"/>
      <c r="C34" s="94"/>
      <c r="D34" s="93">
        <f>IF(ISERROR(VLOOKUP(E33,予定表,3)),"",VLOOKUP(E33,予定表,3))</f>
        <v>0</v>
      </c>
      <c r="E34" s="94"/>
      <c r="F34" s="93">
        <f>IF(ISERROR(VLOOKUP(G33,予定表,3)),"",VLOOKUP(G33,予定表,3))</f>
        <v>0</v>
      </c>
      <c r="G34" s="94"/>
      <c r="H34" s="93">
        <f>IF(ISERROR(VLOOKUP(I33,予定表,3)),"",VLOOKUP(I33,予定表,3))</f>
        <v>0</v>
      </c>
      <c r="I34" s="94"/>
      <c r="J34" s="93">
        <f>IF(ISERROR(VLOOKUP(K33,予定表,3)),"",VLOOKUP(K33,予定表,3))</f>
        <v>0</v>
      </c>
      <c r="K34" s="94"/>
      <c r="L34" s="93">
        <f>IF(ISERROR(VLOOKUP(M33,予定表,3)),"",VLOOKUP(M33,予定表,3))</f>
        <v>0</v>
      </c>
      <c r="M34" s="94"/>
      <c r="N34" s="93">
        <f>IF(ISERROR(VLOOKUP(O33,予定表,3)),"",VLOOKUP(O33,予定表,3))</f>
        <v>0</v>
      </c>
      <c r="O34" s="94"/>
    </row>
  </sheetData>
  <sheetProtection sheet="1" objects="1" scenarios="1" formatCells="0" formatColumns="0" formatRows="0" insertColumns="0" insertRows="0" insertHyperlinks="0" deleteColumns="0" deleteRows="0" sort="0" autoFilter="0" pivotTables="0"/>
  <mergeCells count="107">
    <mergeCell ref="N34:O34"/>
    <mergeCell ref="B22:C22"/>
    <mergeCell ref="D22:E22"/>
    <mergeCell ref="F22:G22"/>
    <mergeCell ref="H22:I22"/>
    <mergeCell ref="G1:I1"/>
    <mergeCell ref="G21:I21"/>
    <mergeCell ref="B34:C34"/>
    <mergeCell ref="D34:E34"/>
    <mergeCell ref="F34:G34"/>
    <mergeCell ref="H34:I34"/>
    <mergeCell ref="J34:K34"/>
    <mergeCell ref="L34:M34"/>
    <mergeCell ref="N30:O30"/>
    <mergeCell ref="B32:C32"/>
    <mergeCell ref="D32:E32"/>
    <mergeCell ref="F32:G32"/>
    <mergeCell ref="H32:I32"/>
    <mergeCell ref="J32:K32"/>
    <mergeCell ref="L32:M32"/>
    <mergeCell ref="N32:O32"/>
    <mergeCell ref="B30:C30"/>
    <mergeCell ref="D30:E30"/>
    <mergeCell ref="F30:G30"/>
    <mergeCell ref="H30:I30"/>
    <mergeCell ref="J30:K30"/>
    <mergeCell ref="L30:M30"/>
    <mergeCell ref="N26:O26"/>
    <mergeCell ref="B28:C28"/>
    <mergeCell ref="D28:E28"/>
    <mergeCell ref="F28:G28"/>
    <mergeCell ref="H28:I28"/>
    <mergeCell ref="J28:K28"/>
    <mergeCell ref="L28:M28"/>
    <mergeCell ref="N28:O28"/>
    <mergeCell ref="B26:C26"/>
    <mergeCell ref="D26:E26"/>
    <mergeCell ref="F26:G26"/>
    <mergeCell ref="H26:I26"/>
    <mergeCell ref="J26:K26"/>
    <mergeCell ref="L26:M26"/>
    <mergeCell ref="J22:K22"/>
    <mergeCell ref="L22:M22"/>
    <mergeCell ref="N22:O22"/>
    <mergeCell ref="B24:C24"/>
    <mergeCell ref="D24:E24"/>
    <mergeCell ref="F24:G24"/>
    <mergeCell ref="H24:I24"/>
    <mergeCell ref="J24:K24"/>
    <mergeCell ref="L24:M24"/>
    <mergeCell ref="N24:O24"/>
    <mergeCell ref="N1:O1"/>
    <mergeCell ref="F2:G2"/>
    <mergeCell ref="H2:I2"/>
    <mergeCell ref="J2:K2"/>
    <mergeCell ref="L2:M2"/>
    <mergeCell ref="N2:O2"/>
    <mergeCell ref="D1:E1"/>
    <mergeCell ref="F4:G4"/>
    <mergeCell ref="H4:I4"/>
    <mergeCell ref="J4:K4"/>
    <mergeCell ref="L4:M4"/>
    <mergeCell ref="J1:K1"/>
    <mergeCell ref="L1:M1"/>
    <mergeCell ref="J8:K8"/>
    <mergeCell ref="L8:M8"/>
    <mergeCell ref="N8:O8"/>
    <mergeCell ref="F10:G10"/>
    <mergeCell ref="H10:I10"/>
    <mergeCell ref="J10:K10"/>
    <mergeCell ref="L10:M10"/>
    <mergeCell ref="N10:O10"/>
    <mergeCell ref="B21:C21"/>
    <mergeCell ref="D21:E21"/>
    <mergeCell ref="F12:G12"/>
    <mergeCell ref="H12:I12"/>
    <mergeCell ref="J12:K12"/>
    <mergeCell ref="L12:M12"/>
    <mergeCell ref="N12:O12"/>
    <mergeCell ref="F14:G14"/>
    <mergeCell ref="H14:I14"/>
    <mergeCell ref="J14:K14"/>
    <mergeCell ref="L14:M14"/>
    <mergeCell ref="B6:C6"/>
    <mergeCell ref="B8:C8"/>
    <mergeCell ref="B10:C10"/>
    <mergeCell ref="B12:C12"/>
    <mergeCell ref="B14:C14"/>
    <mergeCell ref="B4:C4"/>
    <mergeCell ref="B2:C2"/>
    <mergeCell ref="B1:C1"/>
    <mergeCell ref="N4:O4"/>
    <mergeCell ref="F6:G6"/>
    <mergeCell ref="H6:I6"/>
    <mergeCell ref="J6:K6"/>
    <mergeCell ref="L6:M6"/>
    <mergeCell ref="N6:O6"/>
    <mergeCell ref="D14:E14"/>
    <mergeCell ref="D4:E4"/>
    <mergeCell ref="D2:E2"/>
    <mergeCell ref="D6:E6"/>
    <mergeCell ref="D8:E8"/>
    <mergeCell ref="D10:E10"/>
    <mergeCell ref="D12:E12"/>
    <mergeCell ref="N14:O14"/>
    <mergeCell ref="F8:G8"/>
    <mergeCell ref="H8:I8"/>
  </mergeCells>
  <phoneticPr fontId="2"/>
  <conditionalFormatting sqref="B3 D3 F3 H3 J3 L3 N3 N5 L5 J5 H5 F5 D5 B5 B7 D7 F7 H7 J7 L7 N7 N9 L9 J9 H9 F9 D9 B9 B11 D11 F11 H11 J11 L11 N11">
    <cfRule type="expression" dxfId="56" priority="121">
      <formula>COUNTIF(祝日,C3)=1</formula>
    </cfRule>
  </conditionalFormatting>
  <conditionalFormatting sqref="C3 B13:O13 O7 O5 O3 K9 E3 G3 I3 K3 M3 O9 C5 C7 C9 C11 E5 E7 E9 E11 G5 G7 G9 G11 I5 I7 I9 I11 K5 K7 K11 M5 M7 M9 M11 O11">
    <cfRule type="expression" dxfId="55" priority="316">
      <formula>WEEKDAY(B3,3)=6</formula>
    </cfRule>
  </conditionalFormatting>
  <conditionalFormatting sqref="C11 E11 G11 I11 K11:L11 M11 L11 O11">
    <cfRule type="expression" dxfId="54" priority="5">
      <formula>MONTH(C11)&gt;MONTH($G$1)</formula>
    </cfRule>
  </conditionalFormatting>
  <conditionalFormatting sqref="C3 E3 G3 I3 K3 M3">
    <cfRule type="expression" dxfId="53" priority="120">
      <formula>MONTH(C$3)&lt;MONTH($G$1)</formula>
    </cfRule>
    <cfRule type="expression" dxfId="52" priority="6">
      <formula>YEAR(C$3)&lt;YEAR($G$1)</formula>
    </cfRule>
  </conditionalFormatting>
  <conditionalFormatting sqref="C11 E11 G11 I11 K11 M11 O11">
    <cfRule type="expression" dxfId="51" priority="27">
      <formula>YEAR(C11)&gt;YEAR($G$1)</formula>
    </cfRule>
  </conditionalFormatting>
  <conditionalFormatting sqref="B13:O13">
    <cfRule type="expression" dxfId="50" priority="314">
      <formula>YEAR(B$13)&gt;YEAR($G$1)</formula>
    </cfRule>
  </conditionalFormatting>
  <conditionalFormatting sqref="B23 D23 F23 H23 J23 L23 N23 N25 L25 J25 H25 F25 D25 B25 B27 D27 F27 H27 J27 L27 N27 N29 L29 J29 H29 F29 D29 B29 B31 D31 F31 H31 J31 L31 N31 N33 L33 J33 H33 F33 D33 B33">
    <cfRule type="expression" dxfId="49" priority="118">
      <formula>COUNTIF(祝日,C23)=1</formula>
    </cfRule>
  </conditionalFormatting>
  <conditionalFormatting sqref="C23 C25:O25 C27:O27 C29:O29 C31:O31 E23:O23">
    <cfRule type="expression" dxfId="48" priority="116">
      <formula>WEEKDAY(C23,3)=6</formula>
    </cfRule>
  </conditionalFormatting>
  <conditionalFormatting sqref="O3 O5 O7 O9 O11 O13 O23 O25 O27 O29 O31 O33">
    <cfRule type="expression" dxfId="47" priority="401">
      <formula>WEEKDAY(O3,3)=5</formula>
    </cfRule>
  </conditionalFormatting>
  <conditionalFormatting sqref="C31:O31">
    <cfRule type="expression" dxfId="46" priority="24">
      <formula>MONTH(C31)&gt;MONTH($G$21)</formula>
    </cfRule>
  </conditionalFormatting>
  <conditionalFormatting sqref="C31:O31">
    <cfRule type="expression" dxfId="45" priority="22">
      <formula>YEAR(C31)&gt;YEAR($G$21)</formula>
    </cfRule>
  </conditionalFormatting>
  <conditionalFormatting sqref="B23:M23">
    <cfRule type="expression" dxfId="44" priority="17">
      <formula>YEAR(B$23)&lt;YEAR($G$21)</formula>
    </cfRule>
  </conditionalFormatting>
  <conditionalFormatting sqref="C23 E23 G23 I23 K23 M23 O23 O25 M25 K25 I25 G25 E25 C25 C27 E27 G27 I27 K27 M27 O27 O29 M29 K29 I29 G29 E29 C29 C31 E31 G31 I31 K31 M31:N31 O31 N31 O33 M33 K33 I33 G33 E33 C33">
    <cfRule type="expression" dxfId="43" priority="19">
      <formula>COUNTIF(祝日,C23)=1</formula>
    </cfRule>
  </conditionalFormatting>
  <conditionalFormatting sqref="B33:O33">
    <cfRule type="expression" dxfId="42" priority="16">
      <formula>WEEKDAY(B33,3)=6</formula>
    </cfRule>
  </conditionalFormatting>
  <conditionalFormatting sqref="B33:O33">
    <cfRule type="expression" dxfId="41" priority="15">
      <formula>WEEKDAY(B33,3)=5</formula>
    </cfRule>
  </conditionalFormatting>
  <conditionalFormatting sqref="B13:O13 B33:O33">
    <cfRule type="expression" dxfId="40" priority="7">
      <formula>YEAR(B$33)&lt;YEAR($G$21)</formula>
    </cfRule>
  </conditionalFormatting>
  <conditionalFormatting sqref="B33:O34">
    <cfRule type="expression" dxfId="39" priority="11">
      <formula>YEAR($C$33)&gt;YEAR($G$21)</formula>
    </cfRule>
    <cfRule type="expression" dxfId="38" priority="12">
      <formula>MONTH($C$33)&gt;MONTH($G$21)</formula>
    </cfRule>
  </conditionalFormatting>
  <conditionalFormatting sqref="B13:O14">
    <cfRule type="expression" dxfId="37" priority="10" stopIfTrue="1">
      <formula>YEAR($C$13)&gt;YEAR($G$1)</formula>
    </cfRule>
    <cfRule type="expression" dxfId="36" priority="25">
      <formula>MONTH($C$13)&gt;MONTH($G$1)</formula>
    </cfRule>
  </conditionalFormatting>
  <conditionalFormatting sqref="C23 E23 G23 I23 K23 M23">
    <cfRule type="expression" dxfId="35" priority="8">
      <formula>MONTH(C$23)&lt;MONTH($G$21)</formula>
    </cfRule>
  </conditionalFormatting>
  <conditionalFormatting sqref="C13 E13 G13 I13 K13 M13 O13">
    <cfRule type="expression" dxfId="34" priority="26">
      <formula>MONTH(C$13)&gt;MONTH($G$1)</formula>
    </cfRule>
  </conditionalFormatting>
  <conditionalFormatting sqref="C33 E33 G33 I33 K33 M33 O33">
    <cfRule type="expression" dxfId="33" priority="14">
      <formula>MONTH(C$33)&gt;MONTH($G$21)</formula>
    </cfRule>
  </conditionalFormatting>
  <conditionalFormatting sqref="C3 E3 G3 I3 K3 M3 O3 O5 M5 K5 I5 G5 E5 C5 C7 E7 G7 I7 K7 M7 O7 O9 M9 K9 I9 G9 E9 C9 C11 E11 G11 I11 K11 M11 O11">
    <cfRule type="expression" dxfId="32" priority="119">
      <formula>COUNTIF(祝日,C3)=1</formula>
    </cfRule>
  </conditionalFormatting>
  <conditionalFormatting sqref="B12:O12">
    <cfRule type="expression" dxfId="31" priority="4">
      <formula>MONTH($C$13)&gt;MONTH($G$1)</formula>
    </cfRule>
    <cfRule type="expression" dxfId="30" priority="2">
      <formula>YEAR($C$13)&gt;YEAR($G$1)</formula>
    </cfRule>
  </conditionalFormatting>
  <conditionalFormatting sqref="B32:O32">
    <cfRule type="expression" dxfId="29" priority="3">
      <formula>MONTH($C$33)&gt;MONTH($G$21)</formula>
    </cfRule>
    <cfRule type="expression" dxfId="28" priority="1">
      <formula>YEAR($C$33)&gt;YEAR($G$21)</formula>
    </cfRule>
  </conditionalFormatting>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Spinner 2">
              <controlPr defaultSize="0" print="0" autoPict="0">
                <anchor moveWithCells="1" sizeWithCells="1">
                  <from>
                    <xdr:col>4</xdr:col>
                    <xdr:colOff>352425</xdr:colOff>
                    <xdr:row>0</xdr:row>
                    <xdr:rowOff>190500</xdr:rowOff>
                  </from>
                  <to>
                    <xdr:col>5</xdr:col>
                    <xdr:colOff>171450</xdr:colOff>
                    <xdr:row>0</xdr:row>
                    <xdr:rowOff>514350</xdr:rowOff>
                  </to>
                </anchor>
              </controlPr>
            </control>
          </mc:Choice>
        </mc:AlternateContent>
        <mc:AlternateContent xmlns:mc="http://schemas.openxmlformats.org/markup-compatibility/2006">
          <mc:Choice Requires="x14">
            <control shapeId="2052" r:id="rId5" name="Spinner 4">
              <controlPr defaultSize="0" print="0" autoPict="0">
                <anchor moveWithCells="1" sizeWithCells="1">
                  <from>
                    <xdr:col>2</xdr:col>
                    <xdr:colOff>0</xdr:colOff>
                    <xdr:row>0</xdr:row>
                    <xdr:rowOff>228600</xdr:rowOff>
                  </from>
                  <to>
                    <xdr:col>2</xdr:col>
                    <xdr:colOff>9525</xdr:colOff>
                    <xdr:row>0</xdr:row>
                    <xdr:rowOff>552450</xdr:rowOff>
                  </to>
                </anchor>
              </controlPr>
            </control>
          </mc:Choice>
        </mc:AlternateContent>
        <mc:AlternateContent xmlns:mc="http://schemas.openxmlformats.org/markup-compatibility/2006">
          <mc:Choice Requires="x14">
            <control shapeId="2053" r:id="rId6" name="Spinner 5">
              <controlPr defaultSize="0" print="0" autoPict="0">
                <anchor moveWithCells="1" sizeWithCells="1">
                  <from>
                    <xdr:col>2</xdr:col>
                    <xdr:colOff>361950</xdr:colOff>
                    <xdr:row>0</xdr:row>
                    <xdr:rowOff>171450</xdr:rowOff>
                  </from>
                  <to>
                    <xdr:col>3</xdr:col>
                    <xdr:colOff>114300</xdr:colOff>
                    <xdr:row>0</xdr:row>
                    <xdr:rowOff>495300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N463"/>
  <sheetViews>
    <sheetView showGridLines="0" showRowColHeaders="0" showZeros="0" zoomScaleNormal="100" workbookViewId="0">
      <pane ySplit="4" topLeftCell="A459" activePane="bottomLeft" state="frozen"/>
      <selection pane="bottomLeft" activeCell="SL461" sqref="SL461"/>
    </sheetView>
  </sheetViews>
  <sheetFormatPr defaultColWidth="0" defaultRowHeight="13.5" x14ac:dyDescent="0.15"/>
  <cols>
    <col min="1" max="1" width="2.625" style="44" customWidth="1"/>
    <col min="2" max="2" width="8.25" style="12" bestFit="1" customWidth="1"/>
    <col min="3" max="3" width="6.5" style="12" bestFit="1" customWidth="1"/>
    <col min="4" max="4" width="21.5" style="13" customWidth="1"/>
    <col min="5" max="5" width="6.75" style="44" customWidth="1"/>
    <col min="6" max="505" width="0" style="4" hidden="1"/>
    <col min="506" max="506" width="2.625" style="4" customWidth="1"/>
    <col min="507" max="507" width="8.25" style="4" bestFit="1" customWidth="1"/>
    <col min="508" max="508" width="3.5" style="4" bestFit="1" customWidth="1"/>
    <col min="509" max="509" width="36.75" style="4" customWidth="1"/>
    <col min="510" max="510" width="4.875" style="4" customWidth="1"/>
    <col min="511" max="511" width="6.75" style="4" customWidth="1"/>
    <col min="512" max="761" width="0" style="4" hidden="1"/>
    <col min="762" max="762" width="2.625" style="4" customWidth="1"/>
    <col min="763" max="763" width="8.25" style="4" bestFit="1" customWidth="1"/>
    <col min="764" max="764" width="3.5" style="4" bestFit="1" customWidth="1"/>
    <col min="765" max="765" width="36.75" style="4" customWidth="1"/>
    <col min="766" max="766" width="4.875" style="4" customWidth="1"/>
    <col min="767" max="767" width="6.75" style="4" customWidth="1"/>
    <col min="768" max="1017" width="0" style="4" hidden="1"/>
    <col min="1018" max="1018" width="2.625" style="4" customWidth="1"/>
    <col min="1019" max="1019" width="8.25" style="4" bestFit="1" customWidth="1"/>
    <col min="1020" max="1020" width="3.5" style="4" bestFit="1" customWidth="1"/>
    <col min="1021" max="1021" width="36.75" style="4" customWidth="1"/>
    <col min="1022" max="1022" width="4.875" style="4" customWidth="1"/>
    <col min="1023" max="1023" width="6.75" style="4" customWidth="1"/>
    <col min="1024" max="1273" width="0" style="4" hidden="1"/>
    <col min="1274" max="1274" width="2.625" style="4" customWidth="1"/>
    <col min="1275" max="1275" width="8.25" style="4" bestFit="1" customWidth="1"/>
    <col min="1276" max="1276" width="3.5" style="4" bestFit="1" customWidth="1"/>
    <col min="1277" max="1277" width="36.75" style="4" customWidth="1"/>
    <col min="1278" max="1278" width="4.875" style="4" customWidth="1"/>
    <col min="1279" max="1279" width="6.75" style="4" customWidth="1"/>
    <col min="1280" max="1529" width="0" style="4" hidden="1"/>
    <col min="1530" max="1530" width="2.625" style="4" customWidth="1"/>
    <col min="1531" max="1531" width="8.25" style="4" bestFit="1" customWidth="1"/>
    <col min="1532" max="1532" width="3.5" style="4" bestFit="1" customWidth="1"/>
    <col min="1533" max="1533" width="36.75" style="4" customWidth="1"/>
    <col min="1534" max="1534" width="4.875" style="4" customWidth="1"/>
    <col min="1535" max="1535" width="6.75" style="4" customWidth="1"/>
    <col min="1536" max="1785" width="0" style="4" hidden="1"/>
    <col min="1786" max="1786" width="2.625" style="4" customWidth="1"/>
    <col min="1787" max="1787" width="8.25" style="4" bestFit="1" customWidth="1"/>
    <col min="1788" max="1788" width="3.5" style="4" bestFit="1" customWidth="1"/>
    <col min="1789" max="1789" width="36.75" style="4" customWidth="1"/>
    <col min="1790" max="1790" width="4.875" style="4" customWidth="1"/>
    <col min="1791" max="1791" width="6.75" style="4" customWidth="1"/>
    <col min="1792" max="2041" width="0" style="4" hidden="1"/>
    <col min="2042" max="2042" width="2.625" style="4" customWidth="1"/>
    <col min="2043" max="2043" width="8.25" style="4" bestFit="1" customWidth="1"/>
    <col min="2044" max="2044" width="3.5" style="4" bestFit="1" customWidth="1"/>
    <col min="2045" max="2045" width="36.75" style="4" customWidth="1"/>
    <col min="2046" max="2046" width="4.875" style="4" customWidth="1"/>
    <col min="2047" max="2047" width="6.75" style="4" customWidth="1"/>
    <col min="2048" max="2297" width="0" style="4" hidden="1"/>
    <col min="2298" max="2298" width="2.625" style="4" customWidth="1"/>
    <col min="2299" max="2299" width="8.25" style="4" bestFit="1" customWidth="1"/>
    <col min="2300" max="2300" width="3.5" style="4" bestFit="1" customWidth="1"/>
    <col min="2301" max="2301" width="36.75" style="4" customWidth="1"/>
    <col min="2302" max="2302" width="4.875" style="4" customWidth="1"/>
    <col min="2303" max="2303" width="6.75" style="4" customWidth="1"/>
    <col min="2304" max="2553" width="0" style="4" hidden="1"/>
    <col min="2554" max="2554" width="2.625" style="4" customWidth="1"/>
    <col min="2555" max="2555" width="8.25" style="4" bestFit="1" customWidth="1"/>
    <col min="2556" max="2556" width="3.5" style="4" bestFit="1" customWidth="1"/>
    <col min="2557" max="2557" width="36.75" style="4" customWidth="1"/>
    <col min="2558" max="2558" width="4.875" style="4" customWidth="1"/>
    <col min="2559" max="2559" width="6.75" style="4" customWidth="1"/>
    <col min="2560" max="2809" width="0" style="4" hidden="1"/>
    <col min="2810" max="2810" width="2.625" style="4" customWidth="1"/>
    <col min="2811" max="2811" width="8.25" style="4" bestFit="1" customWidth="1"/>
    <col min="2812" max="2812" width="3.5" style="4" bestFit="1" customWidth="1"/>
    <col min="2813" max="2813" width="36.75" style="4" customWidth="1"/>
    <col min="2814" max="2814" width="4.875" style="4" customWidth="1"/>
    <col min="2815" max="2815" width="6.75" style="4" customWidth="1"/>
    <col min="2816" max="3065" width="0" style="4" hidden="1"/>
    <col min="3066" max="3066" width="2.625" style="4" customWidth="1"/>
    <col min="3067" max="3067" width="8.25" style="4" bestFit="1" customWidth="1"/>
    <col min="3068" max="3068" width="3.5" style="4" bestFit="1" customWidth="1"/>
    <col min="3069" max="3069" width="36.75" style="4" customWidth="1"/>
    <col min="3070" max="3070" width="4.875" style="4" customWidth="1"/>
    <col min="3071" max="3071" width="6.75" style="4" customWidth="1"/>
    <col min="3072" max="3321" width="0" style="4" hidden="1"/>
    <col min="3322" max="3322" width="2.625" style="4" customWidth="1"/>
    <col min="3323" max="3323" width="8.25" style="4" bestFit="1" customWidth="1"/>
    <col min="3324" max="3324" width="3.5" style="4" bestFit="1" customWidth="1"/>
    <col min="3325" max="3325" width="36.75" style="4" customWidth="1"/>
    <col min="3326" max="3326" width="4.875" style="4" customWidth="1"/>
    <col min="3327" max="3327" width="6.75" style="4" customWidth="1"/>
    <col min="3328" max="3577" width="0" style="4" hidden="1"/>
    <col min="3578" max="3578" width="2.625" style="4" customWidth="1"/>
    <col min="3579" max="3579" width="8.25" style="4" bestFit="1" customWidth="1"/>
    <col min="3580" max="3580" width="3.5" style="4" bestFit="1" customWidth="1"/>
    <col min="3581" max="3581" width="36.75" style="4" customWidth="1"/>
    <col min="3582" max="3582" width="4.875" style="4" customWidth="1"/>
    <col min="3583" max="3583" width="6.75" style="4" customWidth="1"/>
    <col min="3584" max="3833" width="0" style="4" hidden="1"/>
    <col min="3834" max="3834" width="2.625" style="4" customWidth="1"/>
    <col min="3835" max="3835" width="8.25" style="4" bestFit="1" customWidth="1"/>
    <col min="3836" max="3836" width="3.5" style="4" bestFit="1" customWidth="1"/>
    <col min="3837" max="3837" width="36.75" style="4" customWidth="1"/>
    <col min="3838" max="3838" width="4.875" style="4" customWidth="1"/>
    <col min="3839" max="3839" width="6.75" style="4" customWidth="1"/>
    <col min="3840" max="4089" width="0" style="4" hidden="1"/>
    <col min="4090" max="4090" width="2.625" style="4" customWidth="1"/>
    <col min="4091" max="4091" width="8.25" style="4" bestFit="1" customWidth="1"/>
    <col min="4092" max="4092" width="3.5" style="4" bestFit="1" customWidth="1"/>
    <col min="4093" max="4093" width="36.75" style="4" customWidth="1"/>
    <col min="4094" max="4094" width="4.875" style="4" customWidth="1"/>
    <col min="4095" max="4095" width="6.75" style="4" customWidth="1"/>
    <col min="4096" max="4345" width="0" style="4" hidden="1"/>
    <col min="4346" max="4346" width="2.625" style="4" customWidth="1"/>
    <col min="4347" max="4347" width="8.25" style="4" bestFit="1" customWidth="1"/>
    <col min="4348" max="4348" width="3.5" style="4" bestFit="1" customWidth="1"/>
    <col min="4349" max="4349" width="36.75" style="4" customWidth="1"/>
    <col min="4350" max="4350" width="4.875" style="4" customWidth="1"/>
    <col min="4351" max="4351" width="6.75" style="4" customWidth="1"/>
    <col min="4352" max="4601" width="0" style="4" hidden="1"/>
    <col min="4602" max="4602" width="2.625" style="4" customWidth="1"/>
    <col min="4603" max="4603" width="8.25" style="4" bestFit="1" customWidth="1"/>
    <col min="4604" max="4604" width="3.5" style="4" bestFit="1" customWidth="1"/>
    <col min="4605" max="4605" width="36.75" style="4" customWidth="1"/>
    <col min="4606" max="4606" width="4.875" style="4" customWidth="1"/>
    <col min="4607" max="4607" width="6.75" style="4" customWidth="1"/>
    <col min="4608" max="4857" width="0" style="4" hidden="1"/>
    <col min="4858" max="4858" width="2.625" style="4" customWidth="1"/>
    <col min="4859" max="4859" width="8.25" style="4" bestFit="1" customWidth="1"/>
    <col min="4860" max="4860" width="3.5" style="4" bestFit="1" customWidth="1"/>
    <col min="4861" max="4861" width="36.75" style="4" customWidth="1"/>
    <col min="4862" max="4862" width="4.875" style="4" customWidth="1"/>
    <col min="4863" max="4863" width="6.75" style="4" customWidth="1"/>
    <col min="4864" max="5113" width="0" style="4" hidden="1"/>
    <col min="5114" max="5114" width="2.625" style="4" customWidth="1"/>
    <col min="5115" max="5115" width="8.25" style="4" bestFit="1" customWidth="1"/>
    <col min="5116" max="5116" width="3.5" style="4" bestFit="1" customWidth="1"/>
    <col min="5117" max="5117" width="36.75" style="4" customWidth="1"/>
    <col min="5118" max="5118" width="4.875" style="4" customWidth="1"/>
    <col min="5119" max="5119" width="6.75" style="4" customWidth="1"/>
    <col min="5120" max="5369" width="0" style="4" hidden="1"/>
    <col min="5370" max="5370" width="2.625" style="4" customWidth="1"/>
    <col min="5371" max="5371" width="8.25" style="4" bestFit="1" customWidth="1"/>
    <col min="5372" max="5372" width="3.5" style="4" bestFit="1" customWidth="1"/>
    <col min="5373" max="5373" width="36.75" style="4" customWidth="1"/>
    <col min="5374" max="5374" width="4.875" style="4" customWidth="1"/>
    <col min="5375" max="5375" width="6.75" style="4" customWidth="1"/>
    <col min="5376" max="5625" width="0" style="4" hidden="1"/>
    <col min="5626" max="5626" width="2.625" style="4" customWidth="1"/>
    <col min="5627" max="5627" width="8.25" style="4" bestFit="1" customWidth="1"/>
    <col min="5628" max="5628" width="3.5" style="4" bestFit="1" customWidth="1"/>
    <col min="5629" max="5629" width="36.75" style="4" customWidth="1"/>
    <col min="5630" max="5630" width="4.875" style="4" customWidth="1"/>
    <col min="5631" max="5631" width="6.75" style="4" customWidth="1"/>
    <col min="5632" max="5881" width="0" style="4" hidden="1"/>
    <col min="5882" max="5882" width="2.625" style="4" customWidth="1"/>
    <col min="5883" max="5883" width="8.25" style="4" bestFit="1" customWidth="1"/>
    <col min="5884" max="5884" width="3.5" style="4" bestFit="1" customWidth="1"/>
    <col min="5885" max="5885" width="36.75" style="4" customWidth="1"/>
    <col min="5886" max="5886" width="4.875" style="4" customWidth="1"/>
    <col min="5887" max="5887" width="6.75" style="4" customWidth="1"/>
    <col min="5888" max="6137" width="0" style="4" hidden="1"/>
    <col min="6138" max="6138" width="2.625" style="4" customWidth="1"/>
    <col min="6139" max="6139" width="8.25" style="4" bestFit="1" customWidth="1"/>
    <col min="6140" max="6140" width="3.5" style="4" bestFit="1" customWidth="1"/>
    <col min="6141" max="6141" width="36.75" style="4" customWidth="1"/>
    <col min="6142" max="6142" width="4.875" style="4" customWidth="1"/>
    <col min="6143" max="6143" width="6.75" style="4" customWidth="1"/>
    <col min="6144" max="6393" width="0" style="4" hidden="1"/>
    <col min="6394" max="6394" width="2.625" style="4" customWidth="1"/>
    <col min="6395" max="6395" width="8.25" style="4" bestFit="1" customWidth="1"/>
    <col min="6396" max="6396" width="3.5" style="4" bestFit="1" customWidth="1"/>
    <col min="6397" max="6397" width="36.75" style="4" customWidth="1"/>
    <col min="6398" max="6398" width="4.875" style="4" customWidth="1"/>
    <col min="6399" max="6399" width="6.75" style="4" customWidth="1"/>
    <col min="6400" max="6649" width="0" style="4" hidden="1"/>
    <col min="6650" max="6650" width="2.625" style="4" customWidth="1"/>
    <col min="6651" max="6651" width="8.25" style="4" bestFit="1" customWidth="1"/>
    <col min="6652" max="6652" width="3.5" style="4" bestFit="1" customWidth="1"/>
    <col min="6653" max="6653" width="36.75" style="4" customWidth="1"/>
    <col min="6654" max="6654" width="4.875" style="4" customWidth="1"/>
    <col min="6655" max="6655" width="6.75" style="4" customWidth="1"/>
    <col min="6656" max="6905" width="0" style="4" hidden="1"/>
    <col min="6906" max="6906" width="2.625" style="4" customWidth="1"/>
    <col min="6907" max="6907" width="8.25" style="4" bestFit="1" customWidth="1"/>
    <col min="6908" max="6908" width="3.5" style="4" bestFit="1" customWidth="1"/>
    <col min="6909" max="6909" width="36.75" style="4" customWidth="1"/>
    <col min="6910" max="6910" width="4.875" style="4" customWidth="1"/>
    <col min="6911" max="6911" width="6.75" style="4" customWidth="1"/>
    <col min="6912" max="7161" width="0" style="4" hidden="1"/>
    <col min="7162" max="7162" width="2.625" style="4" customWidth="1"/>
    <col min="7163" max="7163" width="8.25" style="4" bestFit="1" customWidth="1"/>
    <col min="7164" max="7164" width="3.5" style="4" bestFit="1" customWidth="1"/>
    <col min="7165" max="7165" width="36.75" style="4" customWidth="1"/>
    <col min="7166" max="7166" width="4.875" style="4" customWidth="1"/>
    <col min="7167" max="7167" width="6.75" style="4" customWidth="1"/>
    <col min="7168" max="7417" width="0" style="4" hidden="1"/>
    <col min="7418" max="7418" width="2.625" style="4" customWidth="1"/>
    <col min="7419" max="7419" width="8.25" style="4" bestFit="1" customWidth="1"/>
    <col min="7420" max="7420" width="3.5" style="4" bestFit="1" customWidth="1"/>
    <col min="7421" max="7421" width="36.75" style="4" customWidth="1"/>
    <col min="7422" max="7422" width="4.875" style="4" customWidth="1"/>
    <col min="7423" max="7423" width="6.75" style="4" customWidth="1"/>
    <col min="7424" max="7673" width="0" style="4" hidden="1"/>
    <col min="7674" max="7674" width="2.625" style="4" customWidth="1"/>
    <col min="7675" max="7675" width="8.25" style="4" bestFit="1" customWidth="1"/>
    <col min="7676" max="7676" width="3.5" style="4" bestFit="1" customWidth="1"/>
    <col min="7677" max="7677" width="36.75" style="4" customWidth="1"/>
    <col min="7678" max="7678" width="4.875" style="4" customWidth="1"/>
    <col min="7679" max="7679" width="6.75" style="4" customWidth="1"/>
    <col min="7680" max="7929" width="0" style="4" hidden="1"/>
    <col min="7930" max="7930" width="2.625" style="4" customWidth="1"/>
    <col min="7931" max="7931" width="8.25" style="4" bestFit="1" customWidth="1"/>
    <col min="7932" max="7932" width="3.5" style="4" bestFit="1" customWidth="1"/>
    <col min="7933" max="7933" width="36.75" style="4" customWidth="1"/>
    <col min="7934" max="7934" width="4.875" style="4" customWidth="1"/>
    <col min="7935" max="7935" width="6.75" style="4" customWidth="1"/>
    <col min="7936" max="8185" width="0" style="4" hidden="1"/>
    <col min="8186" max="8186" width="2.625" style="4" customWidth="1"/>
    <col min="8187" max="8187" width="8.25" style="4" bestFit="1" customWidth="1"/>
    <col min="8188" max="8188" width="3.5" style="4" bestFit="1" customWidth="1"/>
    <col min="8189" max="8189" width="36.75" style="4" customWidth="1"/>
    <col min="8190" max="8190" width="4.875" style="4" customWidth="1"/>
    <col min="8191" max="8191" width="6.75" style="4" customWidth="1"/>
    <col min="8192" max="8441" width="0" style="4" hidden="1"/>
    <col min="8442" max="8442" width="2.625" style="4" customWidth="1"/>
    <col min="8443" max="8443" width="8.25" style="4" bestFit="1" customWidth="1"/>
    <col min="8444" max="8444" width="3.5" style="4" bestFit="1" customWidth="1"/>
    <col min="8445" max="8445" width="36.75" style="4" customWidth="1"/>
    <col min="8446" max="8446" width="4.875" style="4" customWidth="1"/>
    <col min="8447" max="8447" width="6.75" style="4" customWidth="1"/>
    <col min="8448" max="8697" width="0" style="4" hidden="1"/>
    <col min="8698" max="8698" width="2.625" style="4" customWidth="1"/>
    <col min="8699" max="8699" width="8.25" style="4" bestFit="1" customWidth="1"/>
    <col min="8700" max="8700" width="3.5" style="4" bestFit="1" customWidth="1"/>
    <col min="8701" max="8701" width="36.75" style="4" customWidth="1"/>
    <col min="8702" max="8702" width="4.875" style="4" customWidth="1"/>
    <col min="8703" max="8703" width="6.75" style="4" customWidth="1"/>
    <col min="8704" max="8953" width="0" style="4" hidden="1"/>
    <col min="8954" max="8954" width="2.625" style="4" customWidth="1"/>
    <col min="8955" max="8955" width="8.25" style="4" bestFit="1" customWidth="1"/>
    <col min="8956" max="8956" width="3.5" style="4" bestFit="1" customWidth="1"/>
    <col min="8957" max="8957" width="36.75" style="4" customWidth="1"/>
    <col min="8958" max="8958" width="4.875" style="4" customWidth="1"/>
    <col min="8959" max="8959" width="6.75" style="4" customWidth="1"/>
    <col min="8960" max="9209" width="0" style="4" hidden="1"/>
    <col min="9210" max="9210" width="2.625" style="4" customWidth="1"/>
    <col min="9211" max="9211" width="8.25" style="4" bestFit="1" customWidth="1"/>
    <col min="9212" max="9212" width="3.5" style="4" bestFit="1" customWidth="1"/>
    <col min="9213" max="9213" width="36.75" style="4" customWidth="1"/>
    <col min="9214" max="9214" width="4.875" style="4" customWidth="1"/>
    <col min="9215" max="9215" width="6.75" style="4" customWidth="1"/>
    <col min="9216" max="9465" width="0" style="4" hidden="1"/>
    <col min="9466" max="9466" width="2.625" style="4" customWidth="1"/>
    <col min="9467" max="9467" width="8.25" style="4" bestFit="1" customWidth="1"/>
    <col min="9468" max="9468" width="3.5" style="4" bestFit="1" customWidth="1"/>
    <col min="9469" max="9469" width="36.75" style="4" customWidth="1"/>
    <col min="9470" max="9470" width="4.875" style="4" customWidth="1"/>
    <col min="9471" max="9471" width="6.75" style="4" customWidth="1"/>
    <col min="9472" max="9721" width="0" style="4" hidden="1"/>
    <col min="9722" max="9722" width="2.625" style="4" customWidth="1"/>
    <col min="9723" max="9723" width="8.25" style="4" bestFit="1" customWidth="1"/>
    <col min="9724" max="9724" width="3.5" style="4" bestFit="1" customWidth="1"/>
    <col min="9725" max="9725" width="36.75" style="4" customWidth="1"/>
    <col min="9726" max="9726" width="4.875" style="4" customWidth="1"/>
    <col min="9727" max="9727" width="6.75" style="4" customWidth="1"/>
    <col min="9728" max="9977" width="0" style="4" hidden="1"/>
    <col min="9978" max="9978" width="2.625" style="4" customWidth="1"/>
    <col min="9979" max="9979" width="8.25" style="4" bestFit="1" customWidth="1"/>
    <col min="9980" max="9980" width="3.5" style="4" bestFit="1" customWidth="1"/>
    <col min="9981" max="9981" width="36.75" style="4" customWidth="1"/>
    <col min="9982" max="9982" width="4.875" style="4" customWidth="1"/>
    <col min="9983" max="9983" width="6.75" style="4" customWidth="1"/>
    <col min="9984" max="10233" width="0" style="4" hidden="1"/>
    <col min="10234" max="10234" width="2.625" style="4" customWidth="1"/>
    <col min="10235" max="10235" width="8.25" style="4" bestFit="1" customWidth="1"/>
    <col min="10236" max="10236" width="3.5" style="4" bestFit="1" customWidth="1"/>
    <col min="10237" max="10237" width="36.75" style="4" customWidth="1"/>
    <col min="10238" max="10238" width="4.875" style="4" customWidth="1"/>
    <col min="10239" max="10239" width="6.75" style="4" customWidth="1"/>
    <col min="10240" max="10489" width="0" style="4" hidden="1"/>
    <col min="10490" max="10490" width="2.625" style="4" customWidth="1"/>
    <col min="10491" max="10491" width="8.25" style="4" bestFit="1" customWidth="1"/>
    <col min="10492" max="10492" width="3.5" style="4" bestFit="1" customWidth="1"/>
    <col min="10493" max="10493" width="36.75" style="4" customWidth="1"/>
    <col min="10494" max="10494" width="4.875" style="4" customWidth="1"/>
    <col min="10495" max="10495" width="6.75" style="4" customWidth="1"/>
    <col min="10496" max="10745" width="0" style="4" hidden="1"/>
    <col min="10746" max="10746" width="2.625" style="4" customWidth="1"/>
    <col min="10747" max="10747" width="8.25" style="4" bestFit="1" customWidth="1"/>
    <col min="10748" max="10748" width="3.5" style="4" bestFit="1" customWidth="1"/>
    <col min="10749" max="10749" width="36.75" style="4" customWidth="1"/>
    <col min="10750" max="10750" width="4.875" style="4" customWidth="1"/>
    <col min="10751" max="10751" width="6.75" style="4" customWidth="1"/>
    <col min="10752" max="11001" width="0" style="4" hidden="1"/>
    <col min="11002" max="11002" width="2.625" style="4" customWidth="1"/>
    <col min="11003" max="11003" width="8.25" style="4" bestFit="1" customWidth="1"/>
    <col min="11004" max="11004" width="3.5" style="4" bestFit="1" customWidth="1"/>
    <col min="11005" max="11005" width="36.75" style="4" customWidth="1"/>
    <col min="11006" max="11006" width="4.875" style="4" customWidth="1"/>
    <col min="11007" max="11007" width="6.75" style="4" customWidth="1"/>
    <col min="11008" max="11257" width="0" style="4" hidden="1"/>
    <col min="11258" max="11258" width="2.625" style="4" customWidth="1"/>
    <col min="11259" max="11259" width="8.25" style="4" bestFit="1" customWidth="1"/>
    <col min="11260" max="11260" width="3.5" style="4" bestFit="1" customWidth="1"/>
    <col min="11261" max="11261" width="36.75" style="4" customWidth="1"/>
    <col min="11262" max="11262" width="4.875" style="4" customWidth="1"/>
    <col min="11263" max="11263" width="6.75" style="4" customWidth="1"/>
    <col min="11264" max="11513" width="0" style="4" hidden="1"/>
    <col min="11514" max="11514" width="2.625" style="4" customWidth="1"/>
    <col min="11515" max="11515" width="8.25" style="4" bestFit="1" customWidth="1"/>
    <col min="11516" max="11516" width="3.5" style="4" bestFit="1" customWidth="1"/>
    <col min="11517" max="11517" width="36.75" style="4" customWidth="1"/>
    <col min="11518" max="11518" width="4.875" style="4" customWidth="1"/>
    <col min="11519" max="11519" width="6.75" style="4" customWidth="1"/>
    <col min="11520" max="11769" width="0" style="4" hidden="1"/>
    <col min="11770" max="11770" width="2.625" style="4" customWidth="1"/>
    <col min="11771" max="11771" width="8.25" style="4" bestFit="1" customWidth="1"/>
    <col min="11772" max="11772" width="3.5" style="4" bestFit="1" customWidth="1"/>
    <col min="11773" max="11773" width="36.75" style="4" customWidth="1"/>
    <col min="11774" max="11774" width="4.875" style="4" customWidth="1"/>
    <col min="11775" max="11775" width="6.75" style="4" customWidth="1"/>
    <col min="11776" max="12025" width="0" style="4" hidden="1"/>
    <col min="12026" max="12026" width="2.625" style="4" customWidth="1"/>
    <col min="12027" max="12027" width="8.25" style="4" bestFit="1" customWidth="1"/>
    <col min="12028" max="12028" width="3.5" style="4" bestFit="1" customWidth="1"/>
    <col min="12029" max="12029" width="36.75" style="4" customWidth="1"/>
    <col min="12030" max="12030" width="4.875" style="4" customWidth="1"/>
    <col min="12031" max="12031" width="6.75" style="4" customWidth="1"/>
    <col min="12032" max="12281" width="0" style="4" hidden="1"/>
    <col min="12282" max="12282" width="2.625" style="4" customWidth="1"/>
    <col min="12283" max="12283" width="8.25" style="4" bestFit="1" customWidth="1"/>
    <col min="12284" max="12284" width="3.5" style="4" bestFit="1" customWidth="1"/>
    <col min="12285" max="12285" width="36.75" style="4" customWidth="1"/>
    <col min="12286" max="12286" width="4.875" style="4" customWidth="1"/>
    <col min="12287" max="12287" width="6.75" style="4" customWidth="1"/>
    <col min="12288" max="12537" width="0" style="4" hidden="1"/>
    <col min="12538" max="12538" width="2.625" style="4" customWidth="1"/>
    <col min="12539" max="12539" width="8.25" style="4" bestFit="1" customWidth="1"/>
    <col min="12540" max="12540" width="3.5" style="4" bestFit="1" customWidth="1"/>
    <col min="12541" max="12541" width="36.75" style="4" customWidth="1"/>
    <col min="12542" max="12542" width="4.875" style="4" customWidth="1"/>
    <col min="12543" max="12543" width="6.75" style="4" customWidth="1"/>
    <col min="12544" max="12793" width="0" style="4" hidden="1"/>
    <col min="12794" max="12794" width="2.625" style="4" customWidth="1"/>
    <col min="12795" max="12795" width="8.25" style="4" bestFit="1" customWidth="1"/>
    <col min="12796" max="12796" width="3.5" style="4" bestFit="1" customWidth="1"/>
    <col min="12797" max="12797" width="36.75" style="4" customWidth="1"/>
    <col min="12798" max="12798" width="4.875" style="4" customWidth="1"/>
    <col min="12799" max="12799" width="6.75" style="4" customWidth="1"/>
    <col min="12800" max="13049" width="0" style="4" hidden="1"/>
    <col min="13050" max="13050" width="2.625" style="4" customWidth="1"/>
    <col min="13051" max="13051" width="8.25" style="4" bestFit="1" customWidth="1"/>
    <col min="13052" max="13052" width="3.5" style="4" bestFit="1" customWidth="1"/>
    <col min="13053" max="13053" width="36.75" style="4" customWidth="1"/>
    <col min="13054" max="13054" width="4.875" style="4" customWidth="1"/>
    <col min="13055" max="13055" width="6.75" style="4" customWidth="1"/>
    <col min="13056" max="13305" width="0" style="4" hidden="1"/>
    <col min="13306" max="13306" width="2.625" style="4" customWidth="1"/>
    <col min="13307" max="13307" width="8.25" style="4" bestFit="1" customWidth="1"/>
    <col min="13308" max="13308" width="3.5" style="4" bestFit="1" customWidth="1"/>
    <col min="13309" max="13309" width="36.75" style="4" customWidth="1"/>
    <col min="13310" max="13310" width="4.875" style="4" customWidth="1"/>
    <col min="13311" max="13311" width="6.75" style="4" customWidth="1"/>
    <col min="13312" max="13561" width="0" style="4" hidden="1"/>
    <col min="13562" max="13562" width="2.625" style="4" customWidth="1"/>
    <col min="13563" max="13563" width="8.25" style="4" bestFit="1" customWidth="1"/>
    <col min="13564" max="13564" width="3.5" style="4" bestFit="1" customWidth="1"/>
    <col min="13565" max="13565" width="36.75" style="4" customWidth="1"/>
    <col min="13566" max="13566" width="4.875" style="4" customWidth="1"/>
    <col min="13567" max="13567" width="6.75" style="4" customWidth="1"/>
    <col min="13568" max="13817" width="0" style="4" hidden="1"/>
    <col min="13818" max="13818" width="2.625" style="4" customWidth="1"/>
    <col min="13819" max="13819" width="8.25" style="4" bestFit="1" customWidth="1"/>
    <col min="13820" max="13820" width="3.5" style="4" bestFit="1" customWidth="1"/>
    <col min="13821" max="13821" width="36.75" style="4" customWidth="1"/>
    <col min="13822" max="13822" width="4.875" style="4" customWidth="1"/>
    <col min="13823" max="13823" width="6.75" style="4" customWidth="1"/>
    <col min="13824" max="14073" width="0" style="4" hidden="1"/>
    <col min="14074" max="14074" width="2.625" style="4" customWidth="1"/>
    <col min="14075" max="14075" width="8.25" style="4" bestFit="1" customWidth="1"/>
    <col min="14076" max="14076" width="3.5" style="4" bestFit="1" customWidth="1"/>
    <col min="14077" max="14077" width="36.75" style="4" customWidth="1"/>
    <col min="14078" max="14078" width="4.875" style="4" customWidth="1"/>
    <col min="14079" max="14079" width="6.75" style="4" customWidth="1"/>
    <col min="14080" max="14329" width="0" style="4" hidden="1"/>
    <col min="14330" max="14330" width="2.625" style="4" customWidth="1"/>
    <col min="14331" max="14331" width="8.25" style="4" bestFit="1" customWidth="1"/>
    <col min="14332" max="14332" width="3.5" style="4" bestFit="1" customWidth="1"/>
    <col min="14333" max="14333" width="36.75" style="4" customWidth="1"/>
    <col min="14334" max="14334" width="4.875" style="4" customWidth="1"/>
    <col min="14335" max="14335" width="6.75" style="4" customWidth="1"/>
    <col min="14336" max="14585" width="0" style="4" hidden="1"/>
    <col min="14586" max="14586" width="2.625" style="4" customWidth="1"/>
    <col min="14587" max="14587" width="8.25" style="4" bestFit="1" customWidth="1"/>
    <col min="14588" max="14588" width="3.5" style="4" bestFit="1" customWidth="1"/>
    <col min="14589" max="14589" width="36.75" style="4" customWidth="1"/>
    <col min="14590" max="14590" width="4.875" style="4" customWidth="1"/>
    <col min="14591" max="14591" width="6.75" style="4" customWidth="1"/>
    <col min="14592" max="14841" width="0" style="4" hidden="1"/>
    <col min="14842" max="14842" width="2.625" style="4" customWidth="1"/>
    <col min="14843" max="14843" width="8.25" style="4" bestFit="1" customWidth="1"/>
    <col min="14844" max="14844" width="3.5" style="4" bestFit="1" customWidth="1"/>
    <col min="14845" max="14845" width="36.75" style="4" customWidth="1"/>
    <col min="14846" max="14846" width="4.875" style="4" customWidth="1"/>
    <col min="14847" max="14847" width="6.75" style="4" customWidth="1"/>
    <col min="14848" max="15097" width="0" style="4" hidden="1"/>
    <col min="15098" max="15098" width="2.625" style="4" customWidth="1"/>
    <col min="15099" max="15099" width="8.25" style="4" bestFit="1" customWidth="1"/>
    <col min="15100" max="15100" width="3.5" style="4" bestFit="1" customWidth="1"/>
    <col min="15101" max="15101" width="36.75" style="4" customWidth="1"/>
    <col min="15102" max="15102" width="4.875" style="4" customWidth="1"/>
    <col min="15103" max="15103" width="6.75" style="4" customWidth="1"/>
    <col min="15104" max="15353" width="0" style="4" hidden="1"/>
    <col min="15354" max="15354" width="2.625" style="4" customWidth="1"/>
    <col min="15355" max="15355" width="8.25" style="4" bestFit="1" customWidth="1"/>
    <col min="15356" max="15356" width="3.5" style="4" bestFit="1" customWidth="1"/>
    <col min="15357" max="15357" width="36.75" style="4" customWidth="1"/>
    <col min="15358" max="15358" width="4.875" style="4" customWidth="1"/>
    <col min="15359" max="15359" width="6.75" style="4" customWidth="1"/>
    <col min="15360" max="15609" width="0" style="4" hidden="1"/>
    <col min="15610" max="15610" width="2.625" style="4" customWidth="1"/>
    <col min="15611" max="15611" width="8.25" style="4" bestFit="1" customWidth="1"/>
    <col min="15612" max="15612" width="3.5" style="4" bestFit="1" customWidth="1"/>
    <col min="15613" max="15613" width="36.75" style="4" customWidth="1"/>
    <col min="15614" max="15614" width="4.875" style="4" customWidth="1"/>
    <col min="15615" max="15615" width="6.75" style="4" customWidth="1"/>
    <col min="15616" max="15865" width="0" style="4" hidden="1"/>
    <col min="15866" max="15866" width="2.625" style="4" customWidth="1"/>
    <col min="15867" max="15867" width="8.25" style="4" bestFit="1" customWidth="1"/>
    <col min="15868" max="15868" width="3.5" style="4" bestFit="1" customWidth="1"/>
    <col min="15869" max="15869" width="36.75" style="4" customWidth="1"/>
    <col min="15870" max="15870" width="4.875" style="4" customWidth="1"/>
    <col min="15871" max="15871" width="6.75" style="4" customWidth="1"/>
    <col min="15872" max="16121" width="0" style="4" hidden="1"/>
    <col min="16122" max="16122" width="2.625" style="4" customWidth="1"/>
    <col min="16123" max="16123" width="8.25" style="4" bestFit="1" customWidth="1"/>
    <col min="16124" max="16124" width="3.5" style="4" bestFit="1" customWidth="1"/>
    <col min="16125" max="16125" width="36.75" style="4" customWidth="1"/>
    <col min="16126" max="16126" width="4.875" style="4" customWidth="1"/>
    <col min="16127" max="16127" width="6.75" style="4" customWidth="1"/>
    <col min="16128" max="16384" width="0" style="4" hidden="1"/>
  </cols>
  <sheetData>
    <row r="1" spans="1:4" ht="81.75" customHeight="1" thickBot="1" x14ac:dyDescent="0.2">
      <c r="B1" s="60"/>
      <c r="C1" s="60"/>
      <c r="D1" s="61"/>
    </row>
    <row r="2" spans="1:4" ht="18" customHeight="1" thickTop="1" thickBot="1" x14ac:dyDescent="0.2">
      <c r="A2" s="105"/>
      <c r="B2" s="106"/>
      <c r="C2" s="62">
        <v>2017</v>
      </c>
      <c r="D2" s="61"/>
    </row>
    <row r="3" spans="1:4" ht="15" customHeight="1" thickTop="1" thickBot="1" x14ac:dyDescent="0.2">
      <c r="B3" s="63"/>
      <c r="C3" s="60"/>
      <c r="D3" s="61"/>
    </row>
    <row r="4" spans="1:4" ht="22.5" customHeight="1" thickBot="1" x14ac:dyDescent="0.2">
      <c r="B4" s="5" t="s">
        <v>14</v>
      </c>
      <c r="C4" s="6" t="s">
        <v>15</v>
      </c>
      <c r="D4" s="53" t="s">
        <v>16</v>
      </c>
    </row>
    <row r="5" spans="1:4" ht="43.5" customHeight="1" x14ac:dyDescent="0.15">
      <c r="B5" s="7">
        <f>DATE($C$2,1,1)</f>
        <v>42736</v>
      </c>
      <c r="C5" s="8" t="str">
        <f>TEXT(B5,"aaa")</f>
        <v>日</v>
      </c>
      <c r="D5" s="35"/>
    </row>
    <row r="6" spans="1:4" ht="43.5" customHeight="1" x14ac:dyDescent="0.15">
      <c r="B6" s="9">
        <f>B5+1</f>
        <v>42737</v>
      </c>
      <c r="C6" s="8" t="str">
        <f t="shared" ref="C6:C69" si="0">TEXT(B6,"aaa")</f>
        <v>月</v>
      </c>
      <c r="D6" s="36"/>
    </row>
    <row r="7" spans="1:4" ht="43.5" customHeight="1" x14ac:dyDescent="0.15">
      <c r="B7" s="10">
        <f t="shared" ref="B7:B70" si="1">B6+1</f>
        <v>42738</v>
      </c>
      <c r="C7" s="8" t="str">
        <f t="shared" si="0"/>
        <v>火</v>
      </c>
      <c r="D7" s="36"/>
    </row>
    <row r="8" spans="1:4" ht="43.5" customHeight="1" x14ac:dyDescent="0.15">
      <c r="B8" s="10">
        <f t="shared" si="1"/>
        <v>42739</v>
      </c>
      <c r="C8" s="8" t="str">
        <f t="shared" si="0"/>
        <v>水</v>
      </c>
      <c r="D8" s="36"/>
    </row>
    <row r="9" spans="1:4" ht="43.5" customHeight="1" x14ac:dyDescent="0.15">
      <c r="B9" s="10">
        <f t="shared" si="1"/>
        <v>42740</v>
      </c>
      <c r="C9" s="8" t="str">
        <f t="shared" si="0"/>
        <v>木</v>
      </c>
      <c r="D9" s="36"/>
    </row>
    <row r="10" spans="1:4" ht="43.5" customHeight="1" x14ac:dyDescent="0.15">
      <c r="B10" s="10">
        <f t="shared" si="1"/>
        <v>42741</v>
      </c>
      <c r="C10" s="8" t="str">
        <f t="shared" si="0"/>
        <v>金</v>
      </c>
      <c r="D10" s="36"/>
    </row>
    <row r="11" spans="1:4" ht="43.5" customHeight="1" x14ac:dyDescent="0.15">
      <c r="B11" s="10">
        <f t="shared" si="1"/>
        <v>42742</v>
      </c>
      <c r="C11" s="8" t="str">
        <f t="shared" si="0"/>
        <v>土</v>
      </c>
      <c r="D11" s="36"/>
    </row>
    <row r="12" spans="1:4" ht="43.5" customHeight="1" x14ac:dyDescent="0.15">
      <c r="B12" s="10">
        <f t="shared" si="1"/>
        <v>42743</v>
      </c>
      <c r="C12" s="8" t="str">
        <f t="shared" si="0"/>
        <v>日</v>
      </c>
      <c r="D12" s="36"/>
    </row>
    <row r="13" spans="1:4" ht="43.5" customHeight="1" x14ac:dyDescent="0.15">
      <c r="B13" s="10">
        <f t="shared" si="1"/>
        <v>42744</v>
      </c>
      <c r="C13" s="8" t="str">
        <f t="shared" si="0"/>
        <v>月</v>
      </c>
      <c r="D13" s="36"/>
    </row>
    <row r="14" spans="1:4" ht="43.5" customHeight="1" x14ac:dyDescent="0.15">
      <c r="B14" s="10">
        <f t="shared" si="1"/>
        <v>42745</v>
      </c>
      <c r="C14" s="8" t="str">
        <f t="shared" si="0"/>
        <v>火</v>
      </c>
      <c r="D14" s="36"/>
    </row>
    <row r="15" spans="1:4" ht="43.5" customHeight="1" x14ac:dyDescent="0.15">
      <c r="B15" s="10">
        <f t="shared" si="1"/>
        <v>42746</v>
      </c>
      <c r="C15" s="8" t="str">
        <f t="shared" si="0"/>
        <v>水</v>
      </c>
      <c r="D15" s="36"/>
    </row>
    <row r="16" spans="1:4" ht="43.5" customHeight="1" x14ac:dyDescent="0.15">
      <c r="B16" s="10">
        <f t="shared" si="1"/>
        <v>42747</v>
      </c>
      <c r="C16" s="8" t="str">
        <f t="shared" si="0"/>
        <v>木</v>
      </c>
      <c r="D16" s="36"/>
    </row>
    <row r="17" spans="2:4" ht="43.5" customHeight="1" x14ac:dyDescent="0.15">
      <c r="B17" s="10">
        <f t="shared" si="1"/>
        <v>42748</v>
      </c>
      <c r="C17" s="8" t="str">
        <f t="shared" si="0"/>
        <v>金</v>
      </c>
      <c r="D17" s="36"/>
    </row>
    <row r="18" spans="2:4" ht="43.5" customHeight="1" x14ac:dyDescent="0.15">
      <c r="B18" s="10">
        <f t="shared" si="1"/>
        <v>42749</v>
      </c>
      <c r="C18" s="8" t="str">
        <f t="shared" si="0"/>
        <v>土</v>
      </c>
      <c r="D18" s="36"/>
    </row>
    <row r="19" spans="2:4" ht="43.5" customHeight="1" x14ac:dyDescent="0.15">
      <c r="B19" s="10">
        <f t="shared" si="1"/>
        <v>42750</v>
      </c>
      <c r="C19" s="8" t="str">
        <f t="shared" si="0"/>
        <v>日</v>
      </c>
      <c r="D19" s="36"/>
    </row>
    <row r="20" spans="2:4" ht="43.5" customHeight="1" x14ac:dyDescent="0.15">
      <c r="B20" s="10">
        <f t="shared" si="1"/>
        <v>42751</v>
      </c>
      <c r="C20" s="8" t="str">
        <f t="shared" si="0"/>
        <v>月</v>
      </c>
      <c r="D20" s="36"/>
    </row>
    <row r="21" spans="2:4" ht="43.5" customHeight="1" x14ac:dyDescent="0.15">
      <c r="B21" s="10">
        <f t="shared" si="1"/>
        <v>42752</v>
      </c>
      <c r="C21" s="8" t="str">
        <f t="shared" si="0"/>
        <v>火</v>
      </c>
      <c r="D21" s="36"/>
    </row>
    <row r="22" spans="2:4" ht="43.5" customHeight="1" x14ac:dyDescent="0.15">
      <c r="B22" s="10">
        <f t="shared" si="1"/>
        <v>42753</v>
      </c>
      <c r="C22" s="8" t="str">
        <f t="shared" si="0"/>
        <v>水</v>
      </c>
      <c r="D22" s="36"/>
    </row>
    <row r="23" spans="2:4" ht="43.5" customHeight="1" x14ac:dyDescent="0.15">
      <c r="B23" s="10">
        <f t="shared" si="1"/>
        <v>42754</v>
      </c>
      <c r="C23" s="8" t="str">
        <f t="shared" si="0"/>
        <v>木</v>
      </c>
      <c r="D23" s="36"/>
    </row>
    <row r="24" spans="2:4" ht="43.5" customHeight="1" x14ac:dyDescent="0.15">
      <c r="B24" s="10">
        <f t="shared" si="1"/>
        <v>42755</v>
      </c>
      <c r="C24" s="8" t="str">
        <f t="shared" si="0"/>
        <v>金</v>
      </c>
      <c r="D24" s="36"/>
    </row>
    <row r="25" spans="2:4" ht="43.5" customHeight="1" x14ac:dyDescent="0.15">
      <c r="B25" s="10">
        <f t="shared" si="1"/>
        <v>42756</v>
      </c>
      <c r="C25" s="8" t="str">
        <f t="shared" si="0"/>
        <v>土</v>
      </c>
      <c r="D25" s="36"/>
    </row>
    <row r="26" spans="2:4" ht="43.5" customHeight="1" x14ac:dyDescent="0.15">
      <c r="B26" s="10">
        <f t="shared" si="1"/>
        <v>42757</v>
      </c>
      <c r="C26" s="8" t="str">
        <f t="shared" si="0"/>
        <v>日</v>
      </c>
      <c r="D26" s="36"/>
    </row>
    <row r="27" spans="2:4" ht="43.5" customHeight="1" x14ac:dyDescent="0.15">
      <c r="B27" s="10">
        <f t="shared" si="1"/>
        <v>42758</v>
      </c>
      <c r="C27" s="8" t="str">
        <f t="shared" si="0"/>
        <v>月</v>
      </c>
      <c r="D27" s="36"/>
    </row>
    <row r="28" spans="2:4" ht="43.5" customHeight="1" x14ac:dyDescent="0.15">
      <c r="B28" s="10">
        <f t="shared" si="1"/>
        <v>42759</v>
      </c>
      <c r="C28" s="8" t="str">
        <f t="shared" si="0"/>
        <v>火</v>
      </c>
      <c r="D28" s="36"/>
    </row>
    <row r="29" spans="2:4" ht="43.5" customHeight="1" x14ac:dyDescent="0.15">
      <c r="B29" s="10">
        <f t="shared" si="1"/>
        <v>42760</v>
      </c>
      <c r="C29" s="8" t="str">
        <f t="shared" si="0"/>
        <v>水</v>
      </c>
      <c r="D29" s="36"/>
    </row>
    <row r="30" spans="2:4" ht="43.5" customHeight="1" x14ac:dyDescent="0.15">
      <c r="B30" s="10">
        <f t="shared" si="1"/>
        <v>42761</v>
      </c>
      <c r="C30" s="8" t="str">
        <f t="shared" si="0"/>
        <v>木</v>
      </c>
      <c r="D30" s="36"/>
    </row>
    <row r="31" spans="2:4" ht="43.5" customHeight="1" x14ac:dyDescent="0.15">
      <c r="B31" s="10">
        <f t="shared" si="1"/>
        <v>42762</v>
      </c>
      <c r="C31" s="8" t="str">
        <f t="shared" si="0"/>
        <v>金</v>
      </c>
      <c r="D31" s="36"/>
    </row>
    <row r="32" spans="2:4" ht="43.5" customHeight="1" x14ac:dyDescent="0.15">
      <c r="B32" s="10">
        <f t="shared" si="1"/>
        <v>42763</v>
      </c>
      <c r="C32" s="8" t="str">
        <f t="shared" si="0"/>
        <v>土</v>
      </c>
      <c r="D32" s="36"/>
    </row>
    <row r="33" spans="2:4" ht="43.5" customHeight="1" x14ac:dyDescent="0.15">
      <c r="B33" s="10">
        <f t="shared" si="1"/>
        <v>42764</v>
      </c>
      <c r="C33" s="8" t="str">
        <f t="shared" si="0"/>
        <v>日</v>
      </c>
      <c r="D33" s="36"/>
    </row>
    <row r="34" spans="2:4" ht="43.5" customHeight="1" x14ac:dyDescent="0.15">
      <c r="B34" s="10">
        <f t="shared" si="1"/>
        <v>42765</v>
      </c>
      <c r="C34" s="8" t="str">
        <f t="shared" si="0"/>
        <v>月</v>
      </c>
      <c r="D34" s="36"/>
    </row>
    <row r="35" spans="2:4" ht="43.5" customHeight="1" x14ac:dyDescent="0.15">
      <c r="B35" s="10">
        <f t="shared" si="1"/>
        <v>42766</v>
      </c>
      <c r="C35" s="8" t="str">
        <f t="shared" si="0"/>
        <v>火</v>
      </c>
      <c r="D35" s="36"/>
    </row>
    <row r="36" spans="2:4" ht="43.5" customHeight="1" x14ac:dyDescent="0.15">
      <c r="B36" s="10">
        <f t="shared" si="1"/>
        <v>42767</v>
      </c>
      <c r="C36" s="8" t="str">
        <f t="shared" si="0"/>
        <v>水</v>
      </c>
      <c r="D36" s="36"/>
    </row>
    <row r="37" spans="2:4" ht="43.5" customHeight="1" x14ac:dyDescent="0.15">
      <c r="B37" s="10">
        <f t="shared" si="1"/>
        <v>42768</v>
      </c>
      <c r="C37" s="8" t="str">
        <f t="shared" si="0"/>
        <v>木</v>
      </c>
      <c r="D37" s="36"/>
    </row>
    <row r="38" spans="2:4" ht="43.5" customHeight="1" x14ac:dyDescent="0.15">
      <c r="B38" s="10">
        <f t="shared" si="1"/>
        <v>42769</v>
      </c>
      <c r="C38" s="8" t="str">
        <f t="shared" si="0"/>
        <v>金</v>
      </c>
      <c r="D38" s="36"/>
    </row>
    <row r="39" spans="2:4" ht="43.5" customHeight="1" x14ac:dyDescent="0.15">
      <c r="B39" s="10">
        <f t="shared" si="1"/>
        <v>42770</v>
      </c>
      <c r="C39" s="8" t="str">
        <f t="shared" si="0"/>
        <v>土</v>
      </c>
      <c r="D39" s="36"/>
    </row>
    <row r="40" spans="2:4" ht="43.5" customHeight="1" x14ac:dyDescent="0.15">
      <c r="B40" s="10">
        <f t="shared" si="1"/>
        <v>42771</v>
      </c>
      <c r="C40" s="8" t="str">
        <f t="shared" si="0"/>
        <v>日</v>
      </c>
      <c r="D40" s="36"/>
    </row>
    <row r="41" spans="2:4" ht="43.5" customHeight="1" x14ac:dyDescent="0.15">
      <c r="B41" s="10">
        <f t="shared" si="1"/>
        <v>42772</v>
      </c>
      <c r="C41" s="8" t="str">
        <f t="shared" si="0"/>
        <v>月</v>
      </c>
      <c r="D41" s="36"/>
    </row>
    <row r="42" spans="2:4" ht="43.5" customHeight="1" x14ac:dyDescent="0.15">
      <c r="B42" s="10">
        <f t="shared" si="1"/>
        <v>42773</v>
      </c>
      <c r="C42" s="8" t="str">
        <f t="shared" si="0"/>
        <v>火</v>
      </c>
      <c r="D42" s="36"/>
    </row>
    <row r="43" spans="2:4" ht="43.5" customHeight="1" x14ac:dyDescent="0.15">
      <c r="B43" s="10">
        <f t="shared" si="1"/>
        <v>42774</v>
      </c>
      <c r="C43" s="8" t="str">
        <f t="shared" si="0"/>
        <v>水</v>
      </c>
      <c r="D43" s="36"/>
    </row>
    <row r="44" spans="2:4" ht="43.5" customHeight="1" x14ac:dyDescent="0.15">
      <c r="B44" s="10">
        <f t="shared" si="1"/>
        <v>42775</v>
      </c>
      <c r="C44" s="8" t="str">
        <f t="shared" si="0"/>
        <v>木</v>
      </c>
      <c r="D44" s="36"/>
    </row>
    <row r="45" spans="2:4" ht="43.5" customHeight="1" x14ac:dyDescent="0.15">
      <c r="B45" s="10">
        <f t="shared" si="1"/>
        <v>42776</v>
      </c>
      <c r="C45" s="8" t="str">
        <f t="shared" si="0"/>
        <v>金</v>
      </c>
      <c r="D45" s="36"/>
    </row>
    <row r="46" spans="2:4" ht="43.5" customHeight="1" x14ac:dyDescent="0.15">
      <c r="B46" s="10">
        <f t="shared" si="1"/>
        <v>42777</v>
      </c>
      <c r="C46" s="8" t="str">
        <f t="shared" si="0"/>
        <v>土</v>
      </c>
      <c r="D46" s="36"/>
    </row>
    <row r="47" spans="2:4" ht="43.5" customHeight="1" x14ac:dyDescent="0.15">
      <c r="B47" s="10">
        <f t="shared" si="1"/>
        <v>42778</v>
      </c>
      <c r="C47" s="8" t="str">
        <f t="shared" si="0"/>
        <v>日</v>
      </c>
      <c r="D47" s="36"/>
    </row>
    <row r="48" spans="2:4" ht="43.5" customHeight="1" x14ac:dyDescent="0.15">
      <c r="B48" s="10">
        <f t="shared" si="1"/>
        <v>42779</v>
      </c>
      <c r="C48" s="8" t="str">
        <f t="shared" si="0"/>
        <v>月</v>
      </c>
      <c r="D48" s="36"/>
    </row>
    <row r="49" spans="2:4" ht="43.5" customHeight="1" x14ac:dyDescent="0.15">
      <c r="B49" s="10">
        <f t="shared" si="1"/>
        <v>42780</v>
      </c>
      <c r="C49" s="8" t="str">
        <f t="shared" si="0"/>
        <v>火</v>
      </c>
      <c r="D49" s="36"/>
    </row>
    <row r="50" spans="2:4" ht="43.5" customHeight="1" x14ac:dyDescent="0.15">
      <c r="B50" s="10">
        <f t="shared" si="1"/>
        <v>42781</v>
      </c>
      <c r="C50" s="8" t="str">
        <f t="shared" si="0"/>
        <v>水</v>
      </c>
      <c r="D50" s="36"/>
    </row>
    <row r="51" spans="2:4" ht="43.5" customHeight="1" x14ac:dyDescent="0.15">
      <c r="B51" s="10">
        <f t="shared" si="1"/>
        <v>42782</v>
      </c>
      <c r="C51" s="8" t="str">
        <f t="shared" si="0"/>
        <v>木</v>
      </c>
      <c r="D51" s="36"/>
    </row>
    <row r="52" spans="2:4" ht="43.5" customHeight="1" x14ac:dyDescent="0.15">
      <c r="B52" s="10">
        <f t="shared" si="1"/>
        <v>42783</v>
      </c>
      <c r="C52" s="8" t="str">
        <f t="shared" si="0"/>
        <v>金</v>
      </c>
      <c r="D52" s="36"/>
    </row>
    <row r="53" spans="2:4" ht="43.5" customHeight="1" x14ac:dyDescent="0.15">
      <c r="B53" s="10">
        <f t="shared" si="1"/>
        <v>42784</v>
      </c>
      <c r="C53" s="8" t="str">
        <f t="shared" si="0"/>
        <v>土</v>
      </c>
      <c r="D53" s="36"/>
    </row>
    <row r="54" spans="2:4" ht="43.5" customHeight="1" x14ac:dyDescent="0.15">
      <c r="B54" s="10">
        <f t="shared" si="1"/>
        <v>42785</v>
      </c>
      <c r="C54" s="8" t="str">
        <f t="shared" si="0"/>
        <v>日</v>
      </c>
      <c r="D54" s="36"/>
    </row>
    <row r="55" spans="2:4" ht="43.5" customHeight="1" x14ac:dyDescent="0.15">
      <c r="B55" s="10">
        <f t="shared" si="1"/>
        <v>42786</v>
      </c>
      <c r="C55" s="8" t="str">
        <f t="shared" si="0"/>
        <v>月</v>
      </c>
      <c r="D55" s="36"/>
    </row>
    <row r="56" spans="2:4" ht="43.5" customHeight="1" x14ac:dyDescent="0.15">
      <c r="B56" s="10">
        <f t="shared" si="1"/>
        <v>42787</v>
      </c>
      <c r="C56" s="8" t="str">
        <f t="shared" si="0"/>
        <v>火</v>
      </c>
      <c r="D56" s="36"/>
    </row>
    <row r="57" spans="2:4" ht="43.5" customHeight="1" x14ac:dyDescent="0.15">
      <c r="B57" s="10">
        <f t="shared" si="1"/>
        <v>42788</v>
      </c>
      <c r="C57" s="8" t="str">
        <f t="shared" si="0"/>
        <v>水</v>
      </c>
      <c r="D57" s="36"/>
    </row>
    <row r="58" spans="2:4" ht="43.5" customHeight="1" x14ac:dyDescent="0.15">
      <c r="B58" s="10">
        <f t="shared" si="1"/>
        <v>42789</v>
      </c>
      <c r="C58" s="8" t="str">
        <f t="shared" si="0"/>
        <v>木</v>
      </c>
      <c r="D58" s="36"/>
    </row>
    <row r="59" spans="2:4" ht="43.5" customHeight="1" x14ac:dyDescent="0.15">
      <c r="B59" s="10">
        <f t="shared" si="1"/>
        <v>42790</v>
      </c>
      <c r="C59" s="8" t="str">
        <f t="shared" si="0"/>
        <v>金</v>
      </c>
      <c r="D59" s="36"/>
    </row>
    <row r="60" spans="2:4" ht="43.5" customHeight="1" x14ac:dyDescent="0.15">
      <c r="B60" s="10">
        <f t="shared" si="1"/>
        <v>42791</v>
      </c>
      <c r="C60" s="8" t="str">
        <f t="shared" si="0"/>
        <v>土</v>
      </c>
      <c r="D60" s="36"/>
    </row>
    <row r="61" spans="2:4" ht="43.5" customHeight="1" x14ac:dyDescent="0.15">
      <c r="B61" s="10">
        <f t="shared" si="1"/>
        <v>42792</v>
      </c>
      <c r="C61" s="8" t="str">
        <f t="shared" si="0"/>
        <v>日</v>
      </c>
      <c r="D61" s="36"/>
    </row>
    <row r="62" spans="2:4" ht="43.5" customHeight="1" x14ac:dyDescent="0.15">
      <c r="B62" s="10">
        <f t="shared" si="1"/>
        <v>42793</v>
      </c>
      <c r="C62" s="8" t="str">
        <f t="shared" si="0"/>
        <v>月</v>
      </c>
      <c r="D62" s="36"/>
    </row>
    <row r="63" spans="2:4" ht="43.5" customHeight="1" x14ac:dyDescent="0.15">
      <c r="B63" s="10">
        <f t="shared" si="1"/>
        <v>42794</v>
      </c>
      <c r="C63" s="8" t="str">
        <f t="shared" si="0"/>
        <v>火</v>
      </c>
      <c r="D63" s="36"/>
    </row>
    <row r="64" spans="2:4" ht="43.5" customHeight="1" x14ac:dyDescent="0.15">
      <c r="B64" s="10">
        <f t="shared" si="1"/>
        <v>42795</v>
      </c>
      <c r="C64" s="8" t="str">
        <f t="shared" si="0"/>
        <v>水</v>
      </c>
      <c r="D64" s="36"/>
    </row>
    <row r="65" spans="2:4" ht="43.5" customHeight="1" x14ac:dyDescent="0.15">
      <c r="B65" s="10">
        <f t="shared" si="1"/>
        <v>42796</v>
      </c>
      <c r="C65" s="8" t="str">
        <f t="shared" si="0"/>
        <v>木</v>
      </c>
      <c r="D65" s="36"/>
    </row>
    <row r="66" spans="2:4" ht="43.5" customHeight="1" x14ac:dyDescent="0.15">
      <c r="B66" s="10">
        <f t="shared" si="1"/>
        <v>42797</v>
      </c>
      <c r="C66" s="8" t="str">
        <f t="shared" si="0"/>
        <v>金</v>
      </c>
      <c r="D66" s="36"/>
    </row>
    <row r="67" spans="2:4" ht="43.5" customHeight="1" x14ac:dyDescent="0.15">
      <c r="B67" s="10">
        <f t="shared" si="1"/>
        <v>42798</v>
      </c>
      <c r="C67" s="8" t="str">
        <f t="shared" si="0"/>
        <v>土</v>
      </c>
      <c r="D67" s="36"/>
    </row>
    <row r="68" spans="2:4" ht="43.5" customHeight="1" x14ac:dyDescent="0.15">
      <c r="B68" s="10">
        <f t="shared" si="1"/>
        <v>42799</v>
      </c>
      <c r="C68" s="8" t="str">
        <f t="shared" si="0"/>
        <v>日</v>
      </c>
      <c r="D68" s="36"/>
    </row>
    <row r="69" spans="2:4" ht="43.5" customHeight="1" x14ac:dyDescent="0.15">
      <c r="B69" s="10">
        <f t="shared" si="1"/>
        <v>42800</v>
      </c>
      <c r="C69" s="8" t="str">
        <f t="shared" si="0"/>
        <v>月</v>
      </c>
      <c r="D69" s="36"/>
    </row>
    <row r="70" spans="2:4" ht="43.5" customHeight="1" x14ac:dyDescent="0.15">
      <c r="B70" s="10">
        <f t="shared" si="1"/>
        <v>42801</v>
      </c>
      <c r="C70" s="8" t="str">
        <f t="shared" ref="C70:C133" si="2">TEXT(B70,"aaa")</f>
        <v>火</v>
      </c>
      <c r="D70" s="36"/>
    </row>
    <row r="71" spans="2:4" ht="43.5" customHeight="1" x14ac:dyDescent="0.15">
      <c r="B71" s="10">
        <f t="shared" ref="B71:B134" si="3">B70+1</f>
        <v>42802</v>
      </c>
      <c r="C71" s="8" t="str">
        <f t="shared" si="2"/>
        <v>水</v>
      </c>
      <c r="D71" s="36"/>
    </row>
    <row r="72" spans="2:4" ht="43.5" customHeight="1" x14ac:dyDescent="0.15">
      <c r="B72" s="10">
        <f t="shared" si="3"/>
        <v>42803</v>
      </c>
      <c r="C72" s="8" t="str">
        <f t="shared" si="2"/>
        <v>木</v>
      </c>
      <c r="D72" s="36"/>
    </row>
    <row r="73" spans="2:4" ht="43.5" customHeight="1" x14ac:dyDescent="0.15">
      <c r="B73" s="10">
        <f t="shared" si="3"/>
        <v>42804</v>
      </c>
      <c r="C73" s="8" t="str">
        <f t="shared" si="2"/>
        <v>金</v>
      </c>
      <c r="D73" s="36"/>
    </row>
    <row r="74" spans="2:4" ht="43.5" customHeight="1" x14ac:dyDescent="0.15">
      <c r="B74" s="10">
        <f t="shared" si="3"/>
        <v>42805</v>
      </c>
      <c r="C74" s="8" t="str">
        <f t="shared" si="2"/>
        <v>土</v>
      </c>
      <c r="D74" s="36"/>
    </row>
    <row r="75" spans="2:4" ht="43.5" customHeight="1" x14ac:dyDescent="0.15">
      <c r="B75" s="10">
        <f t="shared" si="3"/>
        <v>42806</v>
      </c>
      <c r="C75" s="8" t="str">
        <f t="shared" si="2"/>
        <v>日</v>
      </c>
      <c r="D75" s="36"/>
    </row>
    <row r="76" spans="2:4" ht="43.5" customHeight="1" x14ac:dyDescent="0.15">
      <c r="B76" s="10">
        <f t="shared" si="3"/>
        <v>42807</v>
      </c>
      <c r="C76" s="8" t="str">
        <f t="shared" si="2"/>
        <v>月</v>
      </c>
      <c r="D76" s="36"/>
    </row>
    <row r="77" spans="2:4" ht="43.5" customHeight="1" x14ac:dyDescent="0.15">
      <c r="B77" s="10">
        <f t="shared" si="3"/>
        <v>42808</v>
      </c>
      <c r="C77" s="8" t="str">
        <f t="shared" si="2"/>
        <v>火</v>
      </c>
      <c r="D77" s="36"/>
    </row>
    <row r="78" spans="2:4" ht="43.5" customHeight="1" x14ac:dyDescent="0.15">
      <c r="B78" s="10">
        <f t="shared" si="3"/>
        <v>42809</v>
      </c>
      <c r="C78" s="8" t="str">
        <f t="shared" si="2"/>
        <v>水</v>
      </c>
      <c r="D78" s="36"/>
    </row>
    <row r="79" spans="2:4" ht="43.5" customHeight="1" x14ac:dyDescent="0.15">
      <c r="B79" s="10">
        <f t="shared" si="3"/>
        <v>42810</v>
      </c>
      <c r="C79" s="8" t="str">
        <f t="shared" si="2"/>
        <v>木</v>
      </c>
      <c r="D79" s="36"/>
    </row>
    <row r="80" spans="2:4" ht="43.5" customHeight="1" x14ac:dyDescent="0.15">
      <c r="B80" s="10">
        <f t="shared" si="3"/>
        <v>42811</v>
      </c>
      <c r="C80" s="8" t="str">
        <f t="shared" si="2"/>
        <v>金</v>
      </c>
      <c r="D80" s="36"/>
    </row>
    <row r="81" spans="2:4" ht="43.5" customHeight="1" x14ac:dyDescent="0.15">
      <c r="B81" s="10">
        <f t="shared" si="3"/>
        <v>42812</v>
      </c>
      <c r="C81" s="8" t="str">
        <f t="shared" si="2"/>
        <v>土</v>
      </c>
      <c r="D81" s="36"/>
    </row>
    <row r="82" spans="2:4" ht="43.5" customHeight="1" x14ac:dyDescent="0.15">
      <c r="B82" s="10">
        <f t="shared" si="3"/>
        <v>42813</v>
      </c>
      <c r="C82" s="8" t="str">
        <f t="shared" si="2"/>
        <v>日</v>
      </c>
      <c r="D82" s="36"/>
    </row>
    <row r="83" spans="2:4" ht="43.5" customHeight="1" x14ac:dyDescent="0.15">
      <c r="B83" s="10">
        <f t="shared" si="3"/>
        <v>42814</v>
      </c>
      <c r="C83" s="8" t="str">
        <f t="shared" si="2"/>
        <v>月</v>
      </c>
      <c r="D83" s="36"/>
    </row>
    <row r="84" spans="2:4" ht="43.5" customHeight="1" x14ac:dyDescent="0.15">
      <c r="B84" s="10">
        <f t="shared" si="3"/>
        <v>42815</v>
      </c>
      <c r="C84" s="8" t="str">
        <f t="shared" si="2"/>
        <v>火</v>
      </c>
      <c r="D84" s="36"/>
    </row>
    <row r="85" spans="2:4" ht="43.5" customHeight="1" x14ac:dyDescent="0.15">
      <c r="B85" s="10">
        <f t="shared" si="3"/>
        <v>42816</v>
      </c>
      <c r="C85" s="8" t="str">
        <f t="shared" si="2"/>
        <v>水</v>
      </c>
      <c r="D85" s="36"/>
    </row>
    <row r="86" spans="2:4" ht="43.5" customHeight="1" x14ac:dyDescent="0.15">
      <c r="B86" s="10">
        <f t="shared" si="3"/>
        <v>42817</v>
      </c>
      <c r="C86" s="8" t="str">
        <f t="shared" si="2"/>
        <v>木</v>
      </c>
      <c r="D86" s="36"/>
    </row>
    <row r="87" spans="2:4" ht="43.5" customHeight="1" x14ac:dyDescent="0.15">
      <c r="B87" s="10">
        <f t="shared" si="3"/>
        <v>42818</v>
      </c>
      <c r="C87" s="8" t="str">
        <f t="shared" si="2"/>
        <v>金</v>
      </c>
      <c r="D87" s="36"/>
    </row>
    <row r="88" spans="2:4" ht="43.5" customHeight="1" x14ac:dyDescent="0.15">
      <c r="B88" s="10">
        <f t="shared" si="3"/>
        <v>42819</v>
      </c>
      <c r="C88" s="8" t="str">
        <f t="shared" si="2"/>
        <v>土</v>
      </c>
      <c r="D88" s="36"/>
    </row>
    <row r="89" spans="2:4" ht="43.5" customHeight="1" x14ac:dyDescent="0.15">
      <c r="B89" s="10">
        <f t="shared" si="3"/>
        <v>42820</v>
      </c>
      <c r="C89" s="8" t="str">
        <f t="shared" si="2"/>
        <v>日</v>
      </c>
      <c r="D89" s="36"/>
    </row>
    <row r="90" spans="2:4" ht="43.5" customHeight="1" x14ac:dyDescent="0.15">
      <c r="B90" s="10">
        <f t="shared" si="3"/>
        <v>42821</v>
      </c>
      <c r="C90" s="8" t="str">
        <f t="shared" si="2"/>
        <v>月</v>
      </c>
      <c r="D90" s="36"/>
    </row>
    <row r="91" spans="2:4" ht="43.5" customHeight="1" x14ac:dyDescent="0.15">
      <c r="B91" s="10">
        <f t="shared" si="3"/>
        <v>42822</v>
      </c>
      <c r="C91" s="8" t="str">
        <f t="shared" si="2"/>
        <v>火</v>
      </c>
      <c r="D91" s="36"/>
    </row>
    <row r="92" spans="2:4" ht="43.5" customHeight="1" x14ac:dyDescent="0.15">
      <c r="B92" s="10">
        <f t="shared" si="3"/>
        <v>42823</v>
      </c>
      <c r="C92" s="8" t="str">
        <f t="shared" si="2"/>
        <v>水</v>
      </c>
      <c r="D92" s="36"/>
    </row>
    <row r="93" spans="2:4" ht="43.5" customHeight="1" x14ac:dyDescent="0.15">
      <c r="B93" s="10">
        <f t="shared" si="3"/>
        <v>42824</v>
      </c>
      <c r="C93" s="8" t="str">
        <f t="shared" si="2"/>
        <v>木</v>
      </c>
      <c r="D93" s="36"/>
    </row>
    <row r="94" spans="2:4" ht="43.5" customHeight="1" x14ac:dyDescent="0.15">
      <c r="B94" s="10">
        <f t="shared" si="3"/>
        <v>42825</v>
      </c>
      <c r="C94" s="8" t="str">
        <f t="shared" si="2"/>
        <v>金</v>
      </c>
      <c r="D94" s="36"/>
    </row>
    <row r="95" spans="2:4" ht="43.5" customHeight="1" x14ac:dyDescent="0.15">
      <c r="B95" s="10">
        <f t="shared" si="3"/>
        <v>42826</v>
      </c>
      <c r="C95" s="8" t="str">
        <f t="shared" si="2"/>
        <v>土</v>
      </c>
      <c r="D95" s="36"/>
    </row>
    <row r="96" spans="2:4" ht="43.5" customHeight="1" x14ac:dyDescent="0.15">
      <c r="B96" s="10">
        <f t="shared" si="3"/>
        <v>42827</v>
      </c>
      <c r="C96" s="8" t="str">
        <f t="shared" si="2"/>
        <v>日</v>
      </c>
      <c r="D96" s="36"/>
    </row>
    <row r="97" spans="2:4" ht="43.5" customHeight="1" x14ac:dyDescent="0.15">
      <c r="B97" s="10">
        <f t="shared" si="3"/>
        <v>42828</v>
      </c>
      <c r="C97" s="8" t="str">
        <f t="shared" si="2"/>
        <v>月</v>
      </c>
      <c r="D97" s="36"/>
    </row>
    <row r="98" spans="2:4" ht="43.5" customHeight="1" x14ac:dyDescent="0.15">
      <c r="B98" s="10">
        <f t="shared" si="3"/>
        <v>42829</v>
      </c>
      <c r="C98" s="8" t="str">
        <f t="shared" si="2"/>
        <v>火</v>
      </c>
      <c r="D98" s="36"/>
    </row>
    <row r="99" spans="2:4" ht="43.5" customHeight="1" x14ac:dyDescent="0.15">
      <c r="B99" s="10">
        <f t="shared" si="3"/>
        <v>42830</v>
      </c>
      <c r="C99" s="8" t="str">
        <f t="shared" si="2"/>
        <v>水</v>
      </c>
      <c r="D99" s="36"/>
    </row>
    <row r="100" spans="2:4" ht="43.5" customHeight="1" x14ac:dyDescent="0.15">
      <c r="B100" s="10">
        <f t="shared" si="3"/>
        <v>42831</v>
      </c>
      <c r="C100" s="8" t="str">
        <f t="shared" si="2"/>
        <v>木</v>
      </c>
      <c r="D100" s="36"/>
    </row>
    <row r="101" spans="2:4" ht="43.5" customHeight="1" x14ac:dyDescent="0.15">
      <c r="B101" s="10">
        <f t="shared" si="3"/>
        <v>42832</v>
      </c>
      <c r="C101" s="8" t="str">
        <f t="shared" si="2"/>
        <v>金</v>
      </c>
      <c r="D101" s="36"/>
    </row>
    <row r="102" spans="2:4" ht="43.5" customHeight="1" x14ac:dyDescent="0.15">
      <c r="B102" s="10">
        <f t="shared" si="3"/>
        <v>42833</v>
      </c>
      <c r="C102" s="8" t="str">
        <f t="shared" si="2"/>
        <v>土</v>
      </c>
      <c r="D102" s="36"/>
    </row>
    <row r="103" spans="2:4" ht="43.5" customHeight="1" x14ac:dyDescent="0.15">
      <c r="B103" s="10">
        <f t="shared" si="3"/>
        <v>42834</v>
      </c>
      <c r="C103" s="8" t="str">
        <f t="shared" si="2"/>
        <v>日</v>
      </c>
      <c r="D103" s="36"/>
    </row>
    <row r="104" spans="2:4" ht="43.5" customHeight="1" x14ac:dyDescent="0.15">
      <c r="B104" s="10">
        <f t="shared" si="3"/>
        <v>42835</v>
      </c>
      <c r="C104" s="8" t="str">
        <f t="shared" si="2"/>
        <v>月</v>
      </c>
      <c r="D104" s="36"/>
    </row>
    <row r="105" spans="2:4" ht="43.5" customHeight="1" x14ac:dyDescent="0.15">
      <c r="B105" s="10">
        <f t="shared" si="3"/>
        <v>42836</v>
      </c>
      <c r="C105" s="8" t="str">
        <f t="shared" si="2"/>
        <v>火</v>
      </c>
      <c r="D105" s="36"/>
    </row>
    <row r="106" spans="2:4" ht="43.5" customHeight="1" x14ac:dyDescent="0.15">
      <c r="B106" s="10">
        <f t="shared" si="3"/>
        <v>42837</v>
      </c>
      <c r="C106" s="8" t="str">
        <f t="shared" si="2"/>
        <v>水</v>
      </c>
      <c r="D106" s="36"/>
    </row>
    <row r="107" spans="2:4" ht="43.5" customHeight="1" x14ac:dyDescent="0.15">
      <c r="B107" s="10">
        <f t="shared" si="3"/>
        <v>42838</v>
      </c>
      <c r="C107" s="8" t="str">
        <f t="shared" si="2"/>
        <v>木</v>
      </c>
      <c r="D107" s="36"/>
    </row>
    <row r="108" spans="2:4" ht="43.5" customHeight="1" x14ac:dyDescent="0.15">
      <c r="B108" s="10">
        <f t="shared" si="3"/>
        <v>42839</v>
      </c>
      <c r="C108" s="8" t="str">
        <f t="shared" si="2"/>
        <v>金</v>
      </c>
      <c r="D108" s="36"/>
    </row>
    <row r="109" spans="2:4" ht="43.5" customHeight="1" x14ac:dyDescent="0.15">
      <c r="B109" s="10">
        <f t="shared" si="3"/>
        <v>42840</v>
      </c>
      <c r="C109" s="8" t="str">
        <f t="shared" si="2"/>
        <v>土</v>
      </c>
      <c r="D109" s="36"/>
    </row>
    <row r="110" spans="2:4" ht="43.5" customHeight="1" x14ac:dyDescent="0.15">
      <c r="B110" s="10">
        <f t="shared" si="3"/>
        <v>42841</v>
      </c>
      <c r="C110" s="8" t="str">
        <f t="shared" si="2"/>
        <v>日</v>
      </c>
      <c r="D110" s="36"/>
    </row>
    <row r="111" spans="2:4" ht="43.5" customHeight="1" x14ac:dyDescent="0.15">
      <c r="B111" s="10">
        <f t="shared" si="3"/>
        <v>42842</v>
      </c>
      <c r="C111" s="8" t="str">
        <f t="shared" si="2"/>
        <v>月</v>
      </c>
      <c r="D111" s="36"/>
    </row>
    <row r="112" spans="2:4" ht="43.5" customHeight="1" x14ac:dyDescent="0.15">
      <c r="B112" s="10">
        <f t="shared" si="3"/>
        <v>42843</v>
      </c>
      <c r="C112" s="8" t="str">
        <f t="shared" si="2"/>
        <v>火</v>
      </c>
      <c r="D112" s="36"/>
    </row>
    <row r="113" spans="2:4" ht="43.5" customHeight="1" x14ac:dyDescent="0.15">
      <c r="B113" s="10">
        <f t="shared" si="3"/>
        <v>42844</v>
      </c>
      <c r="C113" s="8" t="str">
        <f t="shared" si="2"/>
        <v>水</v>
      </c>
      <c r="D113" s="36"/>
    </row>
    <row r="114" spans="2:4" ht="43.5" customHeight="1" x14ac:dyDescent="0.15">
      <c r="B114" s="10">
        <f t="shared" si="3"/>
        <v>42845</v>
      </c>
      <c r="C114" s="8" t="str">
        <f t="shared" si="2"/>
        <v>木</v>
      </c>
      <c r="D114" s="36"/>
    </row>
    <row r="115" spans="2:4" ht="43.5" customHeight="1" x14ac:dyDescent="0.15">
      <c r="B115" s="10">
        <f t="shared" si="3"/>
        <v>42846</v>
      </c>
      <c r="C115" s="8" t="str">
        <f t="shared" si="2"/>
        <v>金</v>
      </c>
      <c r="D115" s="36"/>
    </row>
    <row r="116" spans="2:4" ht="43.5" customHeight="1" x14ac:dyDescent="0.15">
      <c r="B116" s="10">
        <f t="shared" si="3"/>
        <v>42847</v>
      </c>
      <c r="C116" s="8" t="str">
        <f t="shared" si="2"/>
        <v>土</v>
      </c>
      <c r="D116" s="36"/>
    </row>
    <row r="117" spans="2:4" ht="43.5" customHeight="1" x14ac:dyDescent="0.15">
      <c r="B117" s="10">
        <f t="shared" si="3"/>
        <v>42848</v>
      </c>
      <c r="C117" s="8" t="str">
        <f t="shared" si="2"/>
        <v>日</v>
      </c>
      <c r="D117" s="36"/>
    </row>
    <row r="118" spans="2:4" ht="43.5" customHeight="1" x14ac:dyDescent="0.15">
      <c r="B118" s="10">
        <f t="shared" si="3"/>
        <v>42849</v>
      </c>
      <c r="C118" s="8" t="str">
        <f t="shared" si="2"/>
        <v>月</v>
      </c>
      <c r="D118" s="36"/>
    </row>
    <row r="119" spans="2:4" ht="43.5" customHeight="1" x14ac:dyDescent="0.15">
      <c r="B119" s="10">
        <f t="shared" si="3"/>
        <v>42850</v>
      </c>
      <c r="C119" s="8" t="str">
        <f t="shared" si="2"/>
        <v>火</v>
      </c>
      <c r="D119" s="36"/>
    </row>
    <row r="120" spans="2:4" ht="43.5" customHeight="1" x14ac:dyDescent="0.15">
      <c r="B120" s="10">
        <f t="shared" si="3"/>
        <v>42851</v>
      </c>
      <c r="C120" s="8" t="str">
        <f t="shared" si="2"/>
        <v>水</v>
      </c>
      <c r="D120" s="36"/>
    </row>
    <row r="121" spans="2:4" ht="43.5" customHeight="1" x14ac:dyDescent="0.15">
      <c r="B121" s="10">
        <f t="shared" si="3"/>
        <v>42852</v>
      </c>
      <c r="C121" s="8" t="str">
        <f t="shared" si="2"/>
        <v>木</v>
      </c>
      <c r="D121" s="36"/>
    </row>
    <row r="122" spans="2:4" ht="43.5" customHeight="1" x14ac:dyDescent="0.15">
      <c r="B122" s="10">
        <f t="shared" si="3"/>
        <v>42853</v>
      </c>
      <c r="C122" s="8" t="str">
        <f t="shared" si="2"/>
        <v>金</v>
      </c>
      <c r="D122" s="36"/>
    </row>
    <row r="123" spans="2:4" ht="43.5" customHeight="1" x14ac:dyDescent="0.15">
      <c r="B123" s="10">
        <f t="shared" si="3"/>
        <v>42854</v>
      </c>
      <c r="C123" s="8" t="str">
        <f t="shared" si="2"/>
        <v>土</v>
      </c>
      <c r="D123" s="36"/>
    </row>
    <row r="124" spans="2:4" ht="43.5" customHeight="1" x14ac:dyDescent="0.15">
      <c r="B124" s="10">
        <f t="shared" si="3"/>
        <v>42855</v>
      </c>
      <c r="C124" s="8" t="str">
        <f t="shared" si="2"/>
        <v>日</v>
      </c>
      <c r="D124" s="36"/>
    </row>
    <row r="125" spans="2:4" ht="43.5" customHeight="1" x14ac:dyDescent="0.15">
      <c r="B125" s="10">
        <f t="shared" si="3"/>
        <v>42856</v>
      </c>
      <c r="C125" s="8" t="str">
        <f t="shared" si="2"/>
        <v>月</v>
      </c>
      <c r="D125" s="65"/>
    </row>
    <row r="126" spans="2:4" ht="43.5" customHeight="1" x14ac:dyDescent="0.15">
      <c r="B126" s="10">
        <f t="shared" si="3"/>
        <v>42857</v>
      </c>
      <c r="C126" s="8" t="str">
        <f t="shared" si="2"/>
        <v>火</v>
      </c>
      <c r="D126" s="65"/>
    </row>
    <row r="127" spans="2:4" ht="43.5" customHeight="1" x14ac:dyDescent="0.15">
      <c r="B127" s="10">
        <f t="shared" si="3"/>
        <v>42858</v>
      </c>
      <c r="C127" s="8" t="str">
        <f t="shared" si="2"/>
        <v>水</v>
      </c>
      <c r="D127" s="65"/>
    </row>
    <row r="128" spans="2:4" ht="43.5" customHeight="1" x14ac:dyDescent="0.15">
      <c r="B128" s="10">
        <f t="shared" si="3"/>
        <v>42859</v>
      </c>
      <c r="C128" s="8" t="str">
        <f t="shared" si="2"/>
        <v>木</v>
      </c>
      <c r="D128" s="65"/>
    </row>
    <row r="129" spans="2:4" ht="43.5" customHeight="1" x14ac:dyDescent="0.15">
      <c r="B129" s="10">
        <f t="shared" si="3"/>
        <v>42860</v>
      </c>
      <c r="C129" s="8" t="str">
        <f t="shared" si="2"/>
        <v>金</v>
      </c>
      <c r="D129" s="65"/>
    </row>
    <row r="130" spans="2:4" ht="43.5" customHeight="1" x14ac:dyDescent="0.15">
      <c r="B130" s="10">
        <f t="shared" si="3"/>
        <v>42861</v>
      </c>
      <c r="C130" s="8" t="str">
        <f t="shared" si="2"/>
        <v>土</v>
      </c>
      <c r="D130" s="65"/>
    </row>
    <row r="131" spans="2:4" ht="43.5" customHeight="1" x14ac:dyDescent="0.15">
      <c r="B131" s="10">
        <f t="shared" si="3"/>
        <v>42862</v>
      </c>
      <c r="C131" s="8" t="str">
        <f t="shared" si="2"/>
        <v>日</v>
      </c>
      <c r="D131" s="65"/>
    </row>
    <row r="132" spans="2:4" ht="43.5" customHeight="1" x14ac:dyDescent="0.15">
      <c r="B132" s="10">
        <f t="shared" si="3"/>
        <v>42863</v>
      </c>
      <c r="C132" s="8" t="str">
        <f t="shared" si="2"/>
        <v>月</v>
      </c>
      <c r="D132" s="65"/>
    </row>
    <row r="133" spans="2:4" ht="43.5" customHeight="1" x14ac:dyDescent="0.15">
      <c r="B133" s="10">
        <f t="shared" si="3"/>
        <v>42864</v>
      </c>
      <c r="C133" s="8" t="str">
        <f t="shared" si="2"/>
        <v>火</v>
      </c>
      <c r="D133" s="65"/>
    </row>
    <row r="134" spans="2:4" ht="43.5" customHeight="1" x14ac:dyDescent="0.15">
      <c r="B134" s="10">
        <f t="shared" si="3"/>
        <v>42865</v>
      </c>
      <c r="C134" s="8" t="str">
        <f t="shared" ref="C134:C197" si="4">TEXT(B134,"aaa")</f>
        <v>水</v>
      </c>
      <c r="D134" s="65"/>
    </row>
    <row r="135" spans="2:4" ht="43.5" customHeight="1" x14ac:dyDescent="0.15">
      <c r="B135" s="10">
        <f t="shared" ref="B135:B198" si="5">B134+1</f>
        <v>42866</v>
      </c>
      <c r="C135" s="8" t="str">
        <f t="shared" si="4"/>
        <v>木</v>
      </c>
      <c r="D135" s="65"/>
    </row>
    <row r="136" spans="2:4" ht="43.5" customHeight="1" x14ac:dyDescent="0.15">
      <c r="B136" s="10">
        <f t="shared" si="5"/>
        <v>42867</v>
      </c>
      <c r="C136" s="8" t="str">
        <f t="shared" si="4"/>
        <v>金</v>
      </c>
      <c r="D136" s="65"/>
    </row>
    <row r="137" spans="2:4" ht="43.5" customHeight="1" x14ac:dyDescent="0.15">
      <c r="B137" s="10">
        <f t="shared" si="5"/>
        <v>42868</v>
      </c>
      <c r="C137" s="8" t="str">
        <f t="shared" si="4"/>
        <v>土</v>
      </c>
      <c r="D137" s="65"/>
    </row>
    <row r="138" spans="2:4" ht="43.5" customHeight="1" x14ac:dyDescent="0.15">
      <c r="B138" s="10">
        <f t="shared" si="5"/>
        <v>42869</v>
      </c>
      <c r="C138" s="8" t="str">
        <f t="shared" si="4"/>
        <v>日</v>
      </c>
      <c r="D138" s="65"/>
    </row>
    <row r="139" spans="2:4" ht="43.5" customHeight="1" x14ac:dyDescent="0.15">
      <c r="B139" s="10">
        <f t="shared" si="5"/>
        <v>42870</v>
      </c>
      <c r="C139" s="8" t="str">
        <f t="shared" si="4"/>
        <v>月</v>
      </c>
      <c r="D139" s="65"/>
    </row>
    <row r="140" spans="2:4" ht="43.5" customHeight="1" x14ac:dyDescent="0.15">
      <c r="B140" s="10">
        <f t="shared" si="5"/>
        <v>42871</v>
      </c>
      <c r="C140" s="8" t="str">
        <f t="shared" si="4"/>
        <v>火</v>
      </c>
      <c r="D140" s="65"/>
    </row>
    <row r="141" spans="2:4" ht="43.5" customHeight="1" x14ac:dyDescent="0.15">
      <c r="B141" s="10">
        <f t="shared" si="5"/>
        <v>42872</v>
      </c>
      <c r="C141" s="8" t="str">
        <f t="shared" si="4"/>
        <v>水</v>
      </c>
      <c r="D141" s="65"/>
    </row>
    <row r="142" spans="2:4" ht="43.5" customHeight="1" x14ac:dyDescent="0.15">
      <c r="B142" s="10">
        <f t="shared" si="5"/>
        <v>42873</v>
      </c>
      <c r="C142" s="8" t="str">
        <f t="shared" si="4"/>
        <v>木</v>
      </c>
      <c r="D142" s="65"/>
    </row>
    <row r="143" spans="2:4" ht="43.5" customHeight="1" x14ac:dyDescent="0.15">
      <c r="B143" s="10">
        <f t="shared" si="5"/>
        <v>42874</v>
      </c>
      <c r="C143" s="8" t="str">
        <f t="shared" si="4"/>
        <v>金</v>
      </c>
      <c r="D143" s="65"/>
    </row>
    <row r="144" spans="2:4" ht="43.5" customHeight="1" x14ac:dyDescent="0.15">
      <c r="B144" s="10">
        <f t="shared" si="5"/>
        <v>42875</v>
      </c>
      <c r="C144" s="8" t="str">
        <f t="shared" si="4"/>
        <v>土</v>
      </c>
      <c r="D144" s="65"/>
    </row>
    <row r="145" spans="2:4" ht="43.5" customHeight="1" x14ac:dyDescent="0.15">
      <c r="B145" s="10">
        <f t="shared" si="5"/>
        <v>42876</v>
      </c>
      <c r="C145" s="8" t="str">
        <f t="shared" si="4"/>
        <v>日</v>
      </c>
      <c r="D145" s="65"/>
    </row>
    <row r="146" spans="2:4" ht="43.5" customHeight="1" x14ac:dyDescent="0.15">
      <c r="B146" s="10">
        <f t="shared" si="5"/>
        <v>42877</v>
      </c>
      <c r="C146" s="8" t="str">
        <f t="shared" si="4"/>
        <v>月</v>
      </c>
      <c r="D146" s="65"/>
    </row>
    <row r="147" spans="2:4" ht="43.5" customHeight="1" x14ac:dyDescent="0.15">
      <c r="B147" s="10">
        <f t="shared" si="5"/>
        <v>42878</v>
      </c>
      <c r="C147" s="8" t="str">
        <f t="shared" si="4"/>
        <v>火</v>
      </c>
      <c r="D147" s="65"/>
    </row>
    <row r="148" spans="2:4" ht="43.5" customHeight="1" x14ac:dyDescent="0.15">
      <c r="B148" s="10">
        <f t="shared" si="5"/>
        <v>42879</v>
      </c>
      <c r="C148" s="8" t="str">
        <f t="shared" si="4"/>
        <v>水</v>
      </c>
      <c r="D148" s="65"/>
    </row>
    <row r="149" spans="2:4" ht="43.5" customHeight="1" x14ac:dyDescent="0.15">
      <c r="B149" s="10">
        <f t="shared" si="5"/>
        <v>42880</v>
      </c>
      <c r="C149" s="8" t="str">
        <f t="shared" si="4"/>
        <v>木</v>
      </c>
      <c r="D149" s="65"/>
    </row>
    <row r="150" spans="2:4" ht="43.5" customHeight="1" x14ac:dyDescent="0.15">
      <c r="B150" s="10">
        <f t="shared" si="5"/>
        <v>42881</v>
      </c>
      <c r="C150" s="8" t="str">
        <f t="shared" si="4"/>
        <v>金</v>
      </c>
      <c r="D150" s="65"/>
    </row>
    <row r="151" spans="2:4" ht="43.5" customHeight="1" x14ac:dyDescent="0.15">
      <c r="B151" s="10">
        <f t="shared" si="5"/>
        <v>42882</v>
      </c>
      <c r="C151" s="8" t="str">
        <f t="shared" si="4"/>
        <v>土</v>
      </c>
      <c r="D151" s="65"/>
    </row>
    <row r="152" spans="2:4" ht="43.5" customHeight="1" x14ac:dyDescent="0.15">
      <c r="B152" s="10">
        <f t="shared" si="5"/>
        <v>42883</v>
      </c>
      <c r="C152" s="8" t="str">
        <f t="shared" si="4"/>
        <v>日</v>
      </c>
      <c r="D152" s="65"/>
    </row>
    <row r="153" spans="2:4" ht="43.5" customHeight="1" x14ac:dyDescent="0.15">
      <c r="B153" s="10">
        <f t="shared" si="5"/>
        <v>42884</v>
      </c>
      <c r="C153" s="8" t="str">
        <f t="shared" si="4"/>
        <v>月</v>
      </c>
      <c r="D153" s="65"/>
    </row>
    <row r="154" spans="2:4" ht="43.5" customHeight="1" x14ac:dyDescent="0.15">
      <c r="B154" s="10">
        <f t="shared" si="5"/>
        <v>42885</v>
      </c>
      <c r="C154" s="8" t="str">
        <f t="shared" si="4"/>
        <v>火</v>
      </c>
      <c r="D154" s="65"/>
    </row>
    <row r="155" spans="2:4" ht="43.5" customHeight="1" x14ac:dyDescent="0.15">
      <c r="B155" s="10">
        <f t="shared" si="5"/>
        <v>42886</v>
      </c>
      <c r="C155" s="8" t="str">
        <f t="shared" si="4"/>
        <v>水</v>
      </c>
      <c r="D155" s="65"/>
    </row>
    <row r="156" spans="2:4" ht="43.5" customHeight="1" x14ac:dyDescent="0.15">
      <c r="B156" s="10">
        <f t="shared" si="5"/>
        <v>42887</v>
      </c>
      <c r="C156" s="8" t="str">
        <f t="shared" si="4"/>
        <v>木</v>
      </c>
      <c r="D156" s="37"/>
    </row>
    <row r="157" spans="2:4" ht="43.5" customHeight="1" x14ac:dyDescent="0.15">
      <c r="B157" s="10">
        <f t="shared" si="5"/>
        <v>42888</v>
      </c>
      <c r="C157" s="8" t="str">
        <f t="shared" si="4"/>
        <v>金</v>
      </c>
      <c r="D157" s="37"/>
    </row>
    <row r="158" spans="2:4" ht="43.5" customHeight="1" x14ac:dyDescent="0.15">
      <c r="B158" s="10">
        <f t="shared" si="5"/>
        <v>42889</v>
      </c>
      <c r="C158" s="8" t="str">
        <f t="shared" si="4"/>
        <v>土</v>
      </c>
      <c r="D158" s="37"/>
    </row>
    <row r="159" spans="2:4" ht="43.5" customHeight="1" x14ac:dyDescent="0.15">
      <c r="B159" s="10">
        <f t="shared" si="5"/>
        <v>42890</v>
      </c>
      <c r="C159" s="8" t="str">
        <f t="shared" si="4"/>
        <v>日</v>
      </c>
      <c r="D159" s="37"/>
    </row>
    <row r="160" spans="2:4" ht="43.5" customHeight="1" x14ac:dyDescent="0.15">
      <c r="B160" s="10">
        <f t="shared" si="5"/>
        <v>42891</v>
      </c>
      <c r="C160" s="8" t="str">
        <f t="shared" si="4"/>
        <v>月</v>
      </c>
      <c r="D160" s="37"/>
    </row>
    <row r="161" spans="2:4" ht="43.5" customHeight="1" x14ac:dyDescent="0.15">
      <c r="B161" s="10">
        <f t="shared" si="5"/>
        <v>42892</v>
      </c>
      <c r="C161" s="8" t="str">
        <f t="shared" si="4"/>
        <v>火</v>
      </c>
      <c r="D161" s="37"/>
    </row>
    <row r="162" spans="2:4" ht="43.5" customHeight="1" x14ac:dyDescent="0.15">
      <c r="B162" s="10">
        <f t="shared" si="5"/>
        <v>42893</v>
      </c>
      <c r="C162" s="8" t="str">
        <f t="shared" si="4"/>
        <v>水</v>
      </c>
      <c r="D162" s="37"/>
    </row>
    <row r="163" spans="2:4" ht="43.5" customHeight="1" x14ac:dyDescent="0.15">
      <c r="B163" s="10">
        <f t="shared" si="5"/>
        <v>42894</v>
      </c>
      <c r="C163" s="8" t="str">
        <f t="shared" si="4"/>
        <v>木</v>
      </c>
      <c r="D163" s="37"/>
    </row>
    <row r="164" spans="2:4" ht="43.5" customHeight="1" x14ac:dyDescent="0.15">
      <c r="B164" s="10">
        <f t="shared" si="5"/>
        <v>42895</v>
      </c>
      <c r="C164" s="8" t="str">
        <f t="shared" si="4"/>
        <v>金</v>
      </c>
      <c r="D164" s="37"/>
    </row>
    <row r="165" spans="2:4" ht="43.5" customHeight="1" x14ac:dyDescent="0.15">
      <c r="B165" s="10">
        <f t="shared" si="5"/>
        <v>42896</v>
      </c>
      <c r="C165" s="8" t="str">
        <f t="shared" si="4"/>
        <v>土</v>
      </c>
      <c r="D165" s="37"/>
    </row>
    <row r="166" spans="2:4" ht="43.5" customHeight="1" x14ac:dyDescent="0.15">
      <c r="B166" s="10">
        <f t="shared" si="5"/>
        <v>42897</v>
      </c>
      <c r="C166" s="8" t="str">
        <f t="shared" si="4"/>
        <v>日</v>
      </c>
      <c r="D166" s="37"/>
    </row>
    <row r="167" spans="2:4" ht="43.5" customHeight="1" x14ac:dyDescent="0.15">
      <c r="B167" s="10">
        <f t="shared" si="5"/>
        <v>42898</v>
      </c>
      <c r="C167" s="8" t="str">
        <f t="shared" si="4"/>
        <v>月</v>
      </c>
      <c r="D167" s="37"/>
    </row>
    <row r="168" spans="2:4" ht="43.5" customHeight="1" x14ac:dyDescent="0.15">
      <c r="B168" s="10">
        <f t="shared" si="5"/>
        <v>42899</v>
      </c>
      <c r="C168" s="8" t="str">
        <f t="shared" si="4"/>
        <v>火</v>
      </c>
      <c r="D168" s="37"/>
    </row>
    <row r="169" spans="2:4" ht="43.5" customHeight="1" x14ac:dyDescent="0.15">
      <c r="B169" s="10">
        <f t="shared" si="5"/>
        <v>42900</v>
      </c>
      <c r="C169" s="8" t="str">
        <f t="shared" si="4"/>
        <v>水</v>
      </c>
      <c r="D169" s="37"/>
    </row>
    <row r="170" spans="2:4" ht="43.5" customHeight="1" x14ac:dyDescent="0.15">
      <c r="B170" s="10">
        <f t="shared" si="5"/>
        <v>42901</v>
      </c>
      <c r="C170" s="8" t="str">
        <f t="shared" si="4"/>
        <v>木</v>
      </c>
      <c r="D170" s="37"/>
    </row>
    <row r="171" spans="2:4" ht="43.5" customHeight="1" x14ac:dyDescent="0.15">
      <c r="B171" s="10">
        <f t="shared" si="5"/>
        <v>42902</v>
      </c>
      <c r="C171" s="8" t="str">
        <f t="shared" si="4"/>
        <v>金</v>
      </c>
      <c r="D171" s="37"/>
    </row>
    <row r="172" spans="2:4" ht="43.5" customHeight="1" x14ac:dyDescent="0.15">
      <c r="B172" s="10">
        <f t="shared" si="5"/>
        <v>42903</v>
      </c>
      <c r="C172" s="8" t="str">
        <f t="shared" si="4"/>
        <v>土</v>
      </c>
      <c r="D172" s="37"/>
    </row>
    <row r="173" spans="2:4" ht="43.5" customHeight="1" x14ac:dyDescent="0.15">
      <c r="B173" s="10">
        <f t="shared" si="5"/>
        <v>42904</v>
      </c>
      <c r="C173" s="8" t="str">
        <f t="shared" si="4"/>
        <v>日</v>
      </c>
      <c r="D173" s="37"/>
    </row>
    <row r="174" spans="2:4" ht="43.5" customHeight="1" x14ac:dyDescent="0.15">
      <c r="B174" s="10">
        <f t="shared" si="5"/>
        <v>42905</v>
      </c>
      <c r="C174" s="8" t="str">
        <f t="shared" si="4"/>
        <v>月</v>
      </c>
      <c r="D174" s="37"/>
    </row>
    <row r="175" spans="2:4" ht="43.5" customHeight="1" x14ac:dyDescent="0.15">
      <c r="B175" s="10">
        <f t="shared" si="5"/>
        <v>42906</v>
      </c>
      <c r="C175" s="8" t="str">
        <f t="shared" si="4"/>
        <v>火</v>
      </c>
      <c r="D175" s="37"/>
    </row>
    <row r="176" spans="2:4" ht="43.5" customHeight="1" x14ac:dyDescent="0.15">
      <c r="B176" s="10">
        <f t="shared" si="5"/>
        <v>42907</v>
      </c>
      <c r="C176" s="8" t="str">
        <f t="shared" si="4"/>
        <v>水</v>
      </c>
      <c r="D176" s="37"/>
    </row>
    <row r="177" spans="2:4" ht="43.5" customHeight="1" x14ac:dyDescent="0.15">
      <c r="B177" s="10">
        <f t="shared" si="5"/>
        <v>42908</v>
      </c>
      <c r="C177" s="8" t="str">
        <f t="shared" si="4"/>
        <v>木</v>
      </c>
      <c r="D177" s="37"/>
    </row>
    <row r="178" spans="2:4" ht="43.5" customHeight="1" x14ac:dyDescent="0.15">
      <c r="B178" s="10">
        <f t="shared" si="5"/>
        <v>42909</v>
      </c>
      <c r="C178" s="8" t="str">
        <f t="shared" si="4"/>
        <v>金</v>
      </c>
      <c r="D178" s="37"/>
    </row>
    <row r="179" spans="2:4" ht="43.5" customHeight="1" x14ac:dyDescent="0.15">
      <c r="B179" s="10">
        <f t="shared" si="5"/>
        <v>42910</v>
      </c>
      <c r="C179" s="8" t="str">
        <f t="shared" si="4"/>
        <v>土</v>
      </c>
      <c r="D179" s="37"/>
    </row>
    <row r="180" spans="2:4" ht="43.5" customHeight="1" x14ac:dyDescent="0.15">
      <c r="B180" s="10">
        <f t="shared" si="5"/>
        <v>42911</v>
      </c>
      <c r="C180" s="8" t="str">
        <f t="shared" si="4"/>
        <v>日</v>
      </c>
      <c r="D180" s="37"/>
    </row>
    <row r="181" spans="2:4" ht="43.5" customHeight="1" x14ac:dyDescent="0.15">
      <c r="B181" s="10">
        <f t="shared" si="5"/>
        <v>42912</v>
      </c>
      <c r="C181" s="8" t="str">
        <f t="shared" si="4"/>
        <v>月</v>
      </c>
      <c r="D181" s="37"/>
    </row>
    <row r="182" spans="2:4" ht="43.5" customHeight="1" x14ac:dyDescent="0.15">
      <c r="B182" s="10">
        <f t="shared" si="5"/>
        <v>42913</v>
      </c>
      <c r="C182" s="8" t="str">
        <f t="shared" si="4"/>
        <v>火</v>
      </c>
      <c r="D182" s="37"/>
    </row>
    <row r="183" spans="2:4" ht="43.5" customHeight="1" x14ac:dyDescent="0.15">
      <c r="B183" s="10">
        <f t="shared" si="5"/>
        <v>42914</v>
      </c>
      <c r="C183" s="8" t="str">
        <f t="shared" si="4"/>
        <v>水</v>
      </c>
      <c r="D183" s="37"/>
    </row>
    <row r="184" spans="2:4" ht="43.5" customHeight="1" x14ac:dyDescent="0.15">
      <c r="B184" s="10">
        <f t="shared" si="5"/>
        <v>42915</v>
      </c>
      <c r="C184" s="8" t="str">
        <f t="shared" si="4"/>
        <v>木</v>
      </c>
      <c r="D184" s="37"/>
    </row>
    <row r="185" spans="2:4" ht="43.5" customHeight="1" x14ac:dyDescent="0.15">
      <c r="B185" s="10">
        <f t="shared" si="5"/>
        <v>42916</v>
      </c>
      <c r="C185" s="8" t="str">
        <f t="shared" si="4"/>
        <v>金</v>
      </c>
      <c r="D185" s="37"/>
    </row>
    <row r="186" spans="2:4" ht="43.5" customHeight="1" x14ac:dyDescent="0.15">
      <c r="B186" s="10">
        <f t="shared" si="5"/>
        <v>42917</v>
      </c>
      <c r="C186" s="8" t="str">
        <f t="shared" si="4"/>
        <v>土</v>
      </c>
      <c r="D186" s="37"/>
    </row>
    <row r="187" spans="2:4" ht="43.5" customHeight="1" x14ac:dyDescent="0.15">
      <c r="B187" s="10">
        <f t="shared" si="5"/>
        <v>42918</v>
      </c>
      <c r="C187" s="8" t="str">
        <f t="shared" si="4"/>
        <v>日</v>
      </c>
      <c r="D187" s="37"/>
    </row>
    <row r="188" spans="2:4" ht="43.5" customHeight="1" x14ac:dyDescent="0.15">
      <c r="B188" s="10">
        <f t="shared" si="5"/>
        <v>42919</v>
      </c>
      <c r="C188" s="8" t="str">
        <f t="shared" si="4"/>
        <v>月</v>
      </c>
      <c r="D188" s="37"/>
    </row>
    <row r="189" spans="2:4" ht="43.5" customHeight="1" x14ac:dyDescent="0.15">
      <c r="B189" s="10">
        <f t="shared" si="5"/>
        <v>42920</v>
      </c>
      <c r="C189" s="8" t="str">
        <f t="shared" si="4"/>
        <v>火</v>
      </c>
      <c r="D189" s="36"/>
    </row>
    <row r="190" spans="2:4" ht="43.5" customHeight="1" x14ac:dyDescent="0.15">
      <c r="B190" s="10">
        <f t="shared" si="5"/>
        <v>42921</v>
      </c>
      <c r="C190" s="8" t="str">
        <f t="shared" si="4"/>
        <v>水</v>
      </c>
      <c r="D190" s="36"/>
    </row>
    <row r="191" spans="2:4" ht="43.5" customHeight="1" x14ac:dyDescent="0.15">
      <c r="B191" s="10">
        <f t="shared" si="5"/>
        <v>42922</v>
      </c>
      <c r="C191" s="8" t="str">
        <f t="shared" si="4"/>
        <v>木</v>
      </c>
      <c r="D191" s="36"/>
    </row>
    <row r="192" spans="2:4" ht="43.5" customHeight="1" x14ac:dyDescent="0.15">
      <c r="B192" s="10">
        <f t="shared" si="5"/>
        <v>42923</v>
      </c>
      <c r="C192" s="8" t="str">
        <f t="shared" si="4"/>
        <v>金</v>
      </c>
      <c r="D192" s="36"/>
    </row>
    <row r="193" spans="2:4" ht="43.5" customHeight="1" x14ac:dyDescent="0.15">
      <c r="B193" s="10">
        <f t="shared" si="5"/>
        <v>42924</v>
      </c>
      <c r="C193" s="8" t="str">
        <f t="shared" si="4"/>
        <v>土</v>
      </c>
      <c r="D193" s="36"/>
    </row>
    <row r="194" spans="2:4" ht="43.5" customHeight="1" x14ac:dyDescent="0.15">
      <c r="B194" s="10">
        <f t="shared" si="5"/>
        <v>42925</v>
      </c>
      <c r="C194" s="8" t="str">
        <f t="shared" si="4"/>
        <v>日</v>
      </c>
      <c r="D194" s="36"/>
    </row>
    <row r="195" spans="2:4" ht="43.5" customHeight="1" x14ac:dyDescent="0.15">
      <c r="B195" s="10">
        <f t="shared" si="5"/>
        <v>42926</v>
      </c>
      <c r="C195" s="8" t="str">
        <f t="shared" si="4"/>
        <v>月</v>
      </c>
      <c r="D195" s="36"/>
    </row>
    <row r="196" spans="2:4" ht="43.5" customHeight="1" x14ac:dyDescent="0.15">
      <c r="B196" s="10">
        <f t="shared" si="5"/>
        <v>42927</v>
      </c>
      <c r="C196" s="8" t="str">
        <f t="shared" si="4"/>
        <v>火</v>
      </c>
      <c r="D196" s="36"/>
    </row>
    <row r="197" spans="2:4" ht="43.5" customHeight="1" x14ac:dyDescent="0.15">
      <c r="B197" s="10">
        <f t="shared" si="5"/>
        <v>42928</v>
      </c>
      <c r="C197" s="8" t="str">
        <f t="shared" si="4"/>
        <v>水</v>
      </c>
      <c r="D197" s="36"/>
    </row>
    <row r="198" spans="2:4" ht="43.5" customHeight="1" x14ac:dyDescent="0.15">
      <c r="B198" s="10">
        <f t="shared" si="5"/>
        <v>42929</v>
      </c>
      <c r="C198" s="8" t="str">
        <f t="shared" ref="C198:C261" si="6">TEXT(B198,"aaa")</f>
        <v>木</v>
      </c>
      <c r="D198" s="36"/>
    </row>
    <row r="199" spans="2:4" ht="43.5" customHeight="1" x14ac:dyDescent="0.15">
      <c r="B199" s="10">
        <f t="shared" ref="B199:B262" si="7">B198+1</f>
        <v>42930</v>
      </c>
      <c r="C199" s="8" t="str">
        <f t="shared" si="6"/>
        <v>金</v>
      </c>
      <c r="D199" s="36"/>
    </row>
    <row r="200" spans="2:4" ht="43.5" customHeight="1" x14ac:dyDescent="0.15">
      <c r="B200" s="10">
        <f t="shared" si="7"/>
        <v>42931</v>
      </c>
      <c r="C200" s="8" t="str">
        <f t="shared" si="6"/>
        <v>土</v>
      </c>
      <c r="D200" s="36"/>
    </row>
    <row r="201" spans="2:4" ht="43.5" customHeight="1" x14ac:dyDescent="0.15">
      <c r="B201" s="10">
        <f t="shared" si="7"/>
        <v>42932</v>
      </c>
      <c r="C201" s="8" t="str">
        <f t="shared" si="6"/>
        <v>日</v>
      </c>
      <c r="D201" s="36"/>
    </row>
    <row r="202" spans="2:4" ht="43.5" customHeight="1" x14ac:dyDescent="0.15">
      <c r="B202" s="10">
        <f t="shared" si="7"/>
        <v>42933</v>
      </c>
      <c r="C202" s="8" t="str">
        <f t="shared" si="6"/>
        <v>月</v>
      </c>
      <c r="D202" s="36"/>
    </row>
    <row r="203" spans="2:4" ht="43.5" customHeight="1" x14ac:dyDescent="0.15">
      <c r="B203" s="10">
        <f t="shared" si="7"/>
        <v>42934</v>
      </c>
      <c r="C203" s="8" t="str">
        <f t="shared" si="6"/>
        <v>火</v>
      </c>
      <c r="D203" s="36"/>
    </row>
    <row r="204" spans="2:4" ht="43.5" customHeight="1" x14ac:dyDescent="0.15">
      <c r="B204" s="10">
        <f t="shared" si="7"/>
        <v>42935</v>
      </c>
      <c r="C204" s="8" t="str">
        <f t="shared" si="6"/>
        <v>水</v>
      </c>
      <c r="D204" s="36"/>
    </row>
    <row r="205" spans="2:4" ht="43.5" customHeight="1" x14ac:dyDescent="0.15">
      <c r="B205" s="10">
        <f t="shared" si="7"/>
        <v>42936</v>
      </c>
      <c r="C205" s="8" t="str">
        <f t="shared" si="6"/>
        <v>木</v>
      </c>
      <c r="D205" s="36"/>
    </row>
    <row r="206" spans="2:4" ht="43.5" customHeight="1" x14ac:dyDescent="0.15">
      <c r="B206" s="10">
        <f t="shared" si="7"/>
        <v>42937</v>
      </c>
      <c r="C206" s="8" t="str">
        <f t="shared" si="6"/>
        <v>金</v>
      </c>
      <c r="D206" s="36"/>
    </row>
    <row r="207" spans="2:4" ht="43.5" customHeight="1" x14ac:dyDescent="0.15">
      <c r="B207" s="10">
        <f t="shared" si="7"/>
        <v>42938</v>
      </c>
      <c r="C207" s="8" t="str">
        <f t="shared" si="6"/>
        <v>土</v>
      </c>
      <c r="D207" s="36"/>
    </row>
    <row r="208" spans="2:4" ht="43.5" customHeight="1" x14ac:dyDescent="0.15">
      <c r="B208" s="10">
        <f t="shared" si="7"/>
        <v>42939</v>
      </c>
      <c r="C208" s="8" t="str">
        <f t="shared" si="6"/>
        <v>日</v>
      </c>
      <c r="D208" s="36"/>
    </row>
    <row r="209" spans="2:508" ht="43.5" customHeight="1" x14ac:dyDescent="0.15">
      <c r="B209" s="10">
        <f t="shared" si="7"/>
        <v>42940</v>
      </c>
      <c r="C209" s="8" t="str">
        <f t="shared" si="6"/>
        <v>月</v>
      </c>
      <c r="D209" s="36"/>
    </row>
    <row r="210" spans="2:508" ht="43.5" customHeight="1" x14ac:dyDescent="0.15">
      <c r="B210" s="10">
        <f t="shared" si="7"/>
        <v>42941</v>
      </c>
      <c r="C210" s="8" t="str">
        <f t="shared" si="6"/>
        <v>火</v>
      </c>
      <c r="D210" s="36"/>
    </row>
    <row r="211" spans="2:508" ht="43.5" customHeight="1" x14ac:dyDescent="0.15">
      <c r="B211" s="10">
        <f t="shared" si="7"/>
        <v>42942</v>
      </c>
      <c r="C211" s="8" t="str">
        <f t="shared" si="6"/>
        <v>水</v>
      </c>
      <c r="D211" s="36"/>
    </row>
    <row r="212" spans="2:508" ht="43.5" customHeight="1" x14ac:dyDescent="0.15">
      <c r="B212" s="10">
        <f t="shared" si="7"/>
        <v>42943</v>
      </c>
      <c r="C212" s="8" t="str">
        <f t="shared" si="6"/>
        <v>木</v>
      </c>
      <c r="D212" s="36"/>
    </row>
    <row r="213" spans="2:508" ht="43.5" customHeight="1" x14ac:dyDescent="0.15">
      <c r="B213" s="10">
        <f t="shared" si="7"/>
        <v>42944</v>
      </c>
      <c r="C213" s="8" t="str">
        <f t="shared" si="6"/>
        <v>金</v>
      </c>
      <c r="D213" s="36"/>
    </row>
    <row r="214" spans="2:508" ht="43.5" customHeight="1" x14ac:dyDescent="0.15">
      <c r="B214" s="10">
        <f t="shared" si="7"/>
        <v>42945</v>
      </c>
      <c r="C214" s="8" t="str">
        <f t="shared" si="6"/>
        <v>土</v>
      </c>
      <c r="D214" s="36"/>
    </row>
    <row r="215" spans="2:508" ht="43.5" customHeight="1" x14ac:dyDescent="0.15">
      <c r="B215" s="10">
        <f t="shared" si="7"/>
        <v>42946</v>
      </c>
      <c r="C215" s="8" t="str">
        <f t="shared" si="6"/>
        <v>日</v>
      </c>
      <c r="D215" s="36"/>
    </row>
    <row r="216" spans="2:508" ht="43.5" customHeight="1" x14ac:dyDescent="0.15">
      <c r="B216" s="10">
        <f t="shared" si="7"/>
        <v>42947</v>
      </c>
      <c r="C216" s="8" t="str">
        <f t="shared" si="6"/>
        <v>月</v>
      </c>
      <c r="D216" s="36"/>
    </row>
    <row r="217" spans="2:508" ht="43.5" customHeight="1" x14ac:dyDescent="0.15">
      <c r="B217" s="10">
        <f t="shared" si="7"/>
        <v>42948</v>
      </c>
      <c r="C217" s="8" t="str">
        <f t="shared" si="6"/>
        <v>火</v>
      </c>
      <c r="D217" s="36"/>
      <c r="IV217" s="57"/>
      <c r="IW217" s="57"/>
      <c r="IX217" s="57"/>
      <c r="IY217" s="57"/>
      <c r="IZ217" s="57"/>
      <c r="JA217" s="57"/>
      <c r="JB217" s="57"/>
      <c r="JC217" s="57"/>
      <c r="JD217" s="57"/>
      <c r="JE217" s="57"/>
      <c r="JF217" s="57"/>
      <c r="JG217" s="57"/>
      <c r="JH217" s="57"/>
      <c r="JI217" s="57"/>
      <c r="JJ217" s="57"/>
      <c r="JK217" s="57"/>
      <c r="JL217" s="57"/>
      <c r="JM217" s="57"/>
      <c r="JN217" s="57"/>
      <c r="JO217" s="57"/>
      <c r="JP217" s="57"/>
      <c r="JQ217" s="57"/>
      <c r="JR217" s="57"/>
      <c r="JS217" s="57"/>
      <c r="JT217" s="57"/>
      <c r="JU217" s="57"/>
      <c r="JV217" s="57"/>
      <c r="JW217" s="57"/>
      <c r="JX217" s="57"/>
      <c r="JY217" s="57"/>
      <c r="JZ217" s="57"/>
      <c r="KA217" s="57"/>
      <c r="KB217" s="57"/>
      <c r="KC217" s="57"/>
      <c r="KD217" s="57"/>
      <c r="KE217" s="57"/>
      <c r="KF217" s="57"/>
      <c r="KG217" s="57"/>
      <c r="KH217" s="57"/>
      <c r="KI217" s="57"/>
      <c r="KJ217" s="57"/>
      <c r="KK217" s="57"/>
      <c r="KL217" s="57"/>
      <c r="KM217" s="57"/>
      <c r="KN217" s="57"/>
      <c r="KO217" s="57"/>
      <c r="KP217" s="57"/>
      <c r="KQ217" s="57"/>
      <c r="KR217" s="57"/>
      <c r="KS217" s="57"/>
      <c r="KT217" s="57"/>
      <c r="KU217" s="57"/>
      <c r="KV217" s="57"/>
      <c r="KW217" s="57"/>
      <c r="KX217" s="57"/>
      <c r="KY217" s="57"/>
      <c r="KZ217" s="57"/>
      <c r="LA217" s="57"/>
      <c r="LB217" s="57"/>
      <c r="LC217" s="57"/>
      <c r="LD217" s="57"/>
      <c r="LE217" s="57"/>
      <c r="LF217" s="57"/>
      <c r="LG217" s="57"/>
      <c r="LH217" s="57"/>
      <c r="LI217" s="57"/>
      <c r="LJ217" s="57"/>
      <c r="LK217" s="57"/>
      <c r="LL217" s="57"/>
      <c r="LM217" s="57"/>
      <c r="LN217" s="57"/>
      <c r="LO217" s="57"/>
      <c r="LP217" s="57"/>
      <c r="LQ217" s="57"/>
      <c r="LR217" s="57"/>
      <c r="LS217" s="57"/>
      <c r="LT217" s="57"/>
      <c r="LU217" s="57"/>
      <c r="LV217" s="57"/>
      <c r="LW217" s="57"/>
      <c r="LX217" s="57"/>
      <c r="LY217" s="57"/>
      <c r="LZ217" s="57"/>
      <c r="MA217" s="57"/>
      <c r="MB217" s="57"/>
      <c r="MC217" s="57"/>
      <c r="MD217" s="57"/>
      <c r="ME217" s="57"/>
      <c r="MF217" s="57"/>
      <c r="MG217" s="57"/>
      <c r="MH217" s="57"/>
      <c r="MI217" s="57"/>
      <c r="MJ217" s="57"/>
      <c r="MK217" s="57"/>
      <c r="ML217" s="57"/>
      <c r="MM217" s="57"/>
      <c r="MN217" s="57"/>
      <c r="MO217" s="57"/>
      <c r="MP217" s="57"/>
      <c r="MQ217" s="57"/>
      <c r="MR217" s="57"/>
      <c r="MS217" s="57"/>
      <c r="MT217" s="57"/>
      <c r="MU217" s="57"/>
      <c r="MV217" s="57"/>
      <c r="MW217" s="57"/>
      <c r="MX217" s="57"/>
      <c r="MY217" s="57"/>
      <c r="MZ217" s="57"/>
      <c r="NA217" s="57"/>
      <c r="NB217" s="57"/>
      <c r="NC217" s="57"/>
      <c r="ND217" s="57"/>
      <c r="NE217" s="57"/>
      <c r="NF217" s="57"/>
      <c r="NG217" s="57"/>
      <c r="NH217" s="57"/>
      <c r="NI217" s="57"/>
      <c r="NJ217" s="57"/>
      <c r="NK217" s="57"/>
      <c r="NL217" s="57"/>
      <c r="NM217" s="57"/>
      <c r="NN217" s="57"/>
      <c r="NO217" s="57"/>
      <c r="NP217" s="57"/>
      <c r="NQ217" s="57"/>
      <c r="NR217" s="57"/>
      <c r="NS217" s="57"/>
      <c r="NT217" s="57"/>
      <c r="NU217" s="57"/>
      <c r="NV217" s="57"/>
      <c r="NW217" s="57"/>
      <c r="NX217" s="57"/>
      <c r="NY217" s="57"/>
      <c r="NZ217" s="57"/>
      <c r="OA217" s="57"/>
      <c r="OB217" s="57"/>
      <c r="OC217" s="57"/>
      <c r="OD217" s="57"/>
      <c r="OE217" s="57"/>
      <c r="OF217" s="57"/>
      <c r="OG217" s="57"/>
      <c r="OH217" s="57"/>
      <c r="OI217" s="57"/>
      <c r="OJ217" s="57"/>
      <c r="OK217" s="57"/>
      <c r="OL217" s="57"/>
      <c r="OM217" s="57"/>
      <c r="ON217" s="57"/>
      <c r="OO217" s="57"/>
      <c r="OP217" s="57"/>
      <c r="OQ217" s="57"/>
      <c r="OR217" s="57"/>
      <c r="OS217" s="57"/>
      <c r="OT217" s="57"/>
      <c r="OU217" s="57"/>
      <c r="OV217" s="57"/>
      <c r="OW217" s="57"/>
      <c r="OX217" s="57"/>
      <c r="OY217" s="57"/>
      <c r="OZ217" s="57"/>
      <c r="PA217" s="57"/>
      <c r="PB217" s="57"/>
      <c r="PC217" s="57"/>
      <c r="PD217" s="57"/>
      <c r="PE217" s="57"/>
      <c r="PF217" s="57"/>
      <c r="PG217" s="57"/>
      <c r="PH217" s="57"/>
      <c r="PI217" s="57"/>
      <c r="PJ217" s="57"/>
      <c r="PK217" s="57"/>
      <c r="PL217" s="57"/>
      <c r="PM217" s="57"/>
      <c r="PN217" s="57"/>
      <c r="PO217" s="57"/>
      <c r="PP217" s="57"/>
      <c r="PQ217" s="57"/>
      <c r="PR217" s="57"/>
      <c r="PS217" s="57"/>
      <c r="PT217" s="57"/>
      <c r="PU217" s="57"/>
      <c r="PV217" s="57"/>
      <c r="PW217" s="57"/>
      <c r="PX217" s="57"/>
      <c r="PY217" s="57"/>
      <c r="PZ217" s="57"/>
      <c r="QA217" s="57"/>
      <c r="QB217" s="57"/>
      <c r="QC217" s="57"/>
      <c r="QD217" s="57"/>
      <c r="QE217" s="57"/>
      <c r="QF217" s="57"/>
      <c r="QG217" s="57"/>
      <c r="QH217" s="57"/>
      <c r="QI217" s="57"/>
      <c r="QJ217" s="57"/>
      <c r="QK217" s="57"/>
      <c r="QL217" s="57"/>
      <c r="QM217" s="57"/>
      <c r="QN217" s="57"/>
      <c r="QO217" s="57"/>
      <c r="QP217" s="57"/>
      <c r="QQ217" s="57"/>
      <c r="QR217" s="57"/>
      <c r="QS217" s="57"/>
      <c r="QT217" s="57"/>
      <c r="QU217" s="57"/>
      <c r="QV217" s="57"/>
      <c r="QW217" s="57"/>
      <c r="QX217" s="57"/>
      <c r="QY217" s="57"/>
      <c r="QZ217" s="57"/>
      <c r="RA217" s="57"/>
      <c r="RB217" s="57"/>
      <c r="RC217" s="57"/>
      <c r="RD217" s="57"/>
      <c r="RE217" s="57"/>
      <c r="RF217" s="57"/>
      <c r="RG217" s="57"/>
      <c r="RH217" s="57"/>
      <c r="RI217" s="57"/>
      <c r="RJ217" s="57"/>
      <c r="RK217" s="57"/>
      <c r="RL217" s="57"/>
      <c r="RM217" s="57"/>
      <c r="RN217" s="57"/>
      <c r="RO217" s="57"/>
      <c r="RP217" s="57"/>
      <c r="RQ217" s="57"/>
      <c r="RR217" s="57"/>
      <c r="RS217" s="57"/>
      <c r="RT217" s="57"/>
      <c r="RU217" s="57"/>
      <c r="RV217" s="57"/>
      <c r="RW217" s="57"/>
      <c r="RX217" s="57"/>
      <c r="RY217" s="57"/>
      <c r="RZ217" s="57"/>
      <c r="SA217" s="57"/>
      <c r="SB217" s="57"/>
      <c r="SC217" s="57"/>
      <c r="SD217" s="57"/>
      <c r="SE217" s="57"/>
      <c r="SF217" s="57"/>
      <c r="SG217" s="57"/>
      <c r="SH217" s="57"/>
      <c r="SI217" s="57"/>
      <c r="SJ217" s="57"/>
      <c r="SK217" s="57"/>
      <c r="SL217" s="57"/>
      <c r="SM217" s="57"/>
      <c r="SN217" s="57"/>
    </row>
    <row r="218" spans="2:508" ht="43.5" customHeight="1" x14ac:dyDescent="0.15">
      <c r="B218" s="10">
        <f t="shared" si="7"/>
        <v>42949</v>
      </c>
      <c r="C218" s="8" t="str">
        <f t="shared" si="6"/>
        <v>水</v>
      </c>
      <c r="D218" s="36"/>
      <c r="IV218" s="57"/>
      <c r="IW218" s="57"/>
      <c r="IX218" s="57"/>
      <c r="IY218" s="57"/>
      <c r="IZ218" s="57"/>
      <c r="JA218" s="57"/>
      <c r="JB218" s="57"/>
      <c r="JC218" s="57"/>
      <c r="JD218" s="57"/>
      <c r="JE218" s="57"/>
      <c r="JF218" s="57"/>
      <c r="JG218" s="57"/>
      <c r="JH218" s="57"/>
      <c r="JI218" s="57"/>
      <c r="JJ218" s="57"/>
      <c r="JK218" s="57"/>
      <c r="JL218" s="57"/>
      <c r="JM218" s="57"/>
      <c r="JN218" s="57"/>
      <c r="JO218" s="57"/>
      <c r="JP218" s="57"/>
      <c r="JQ218" s="57"/>
      <c r="JR218" s="57"/>
      <c r="JS218" s="57"/>
      <c r="JT218" s="57"/>
      <c r="JU218" s="57"/>
      <c r="JV218" s="57"/>
      <c r="JW218" s="57"/>
      <c r="JX218" s="57"/>
      <c r="JY218" s="57"/>
      <c r="JZ218" s="57"/>
      <c r="KA218" s="57"/>
      <c r="KB218" s="57"/>
      <c r="KC218" s="57"/>
      <c r="KD218" s="57"/>
      <c r="KE218" s="57"/>
      <c r="KF218" s="57"/>
      <c r="KG218" s="57"/>
      <c r="KH218" s="57"/>
      <c r="KI218" s="57"/>
      <c r="KJ218" s="57"/>
      <c r="KK218" s="57"/>
      <c r="KL218" s="57"/>
      <c r="KM218" s="57"/>
      <c r="KN218" s="57"/>
      <c r="KO218" s="57"/>
      <c r="KP218" s="57"/>
      <c r="KQ218" s="57"/>
      <c r="KR218" s="57"/>
      <c r="KS218" s="57"/>
      <c r="KT218" s="57"/>
      <c r="KU218" s="57"/>
      <c r="KV218" s="57"/>
      <c r="KW218" s="57"/>
      <c r="KX218" s="57"/>
      <c r="KY218" s="57"/>
      <c r="KZ218" s="57"/>
      <c r="LA218" s="57"/>
      <c r="LB218" s="57"/>
      <c r="LC218" s="57"/>
      <c r="LD218" s="57"/>
      <c r="LE218" s="57"/>
      <c r="LF218" s="57"/>
      <c r="LG218" s="57"/>
      <c r="LH218" s="57"/>
      <c r="LI218" s="57"/>
      <c r="LJ218" s="57"/>
      <c r="LK218" s="57"/>
      <c r="LL218" s="57"/>
      <c r="LM218" s="57"/>
      <c r="LN218" s="57"/>
      <c r="LO218" s="57"/>
      <c r="LP218" s="57"/>
      <c r="LQ218" s="57"/>
      <c r="LR218" s="57"/>
      <c r="LS218" s="57"/>
      <c r="LT218" s="57"/>
      <c r="LU218" s="57"/>
      <c r="LV218" s="57"/>
      <c r="LW218" s="57"/>
      <c r="LX218" s="57"/>
      <c r="LY218" s="57"/>
      <c r="LZ218" s="57"/>
      <c r="MA218" s="57"/>
      <c r="MB218" s="57"/>
      <c r="MC218" s="57"/>
      <c r="MD218" s="57"/>
      <c r="ME218" s="57"/>
      <c r="MF218" s="57"/>
      <c r="MG218" s="57"/>
      <c r="MH218" s="57"/>
      <c r="MI218" s="57"/>
      <c r="MJ218" s="57"/>
      <c r="MK218" s="57"/>
      <c r="ML218" s="57"/>
      <c r="MM218" s="57"/>
      <c r="MN218" s="57"/>
      <c r="MO218" s="57"/>
      <c r="MP218" s="57"/>
      <c r="MQ218" s="57"/>
      <c r="MR218" s="57"/>
      <c r="MS218" s="57"/>
      <c r="MT218" s="57"/>
      <c r="MU218" s="57"/>
      <c r="MV218" s="57"/>
      <c r="MW218" s="57"/>
      <c r="MX218" s="57"/>
      <c r="MY218" s="57"/>
      <c r="MZ218" s="57"/>
      <c r="NA218" s="57"/>
      <c r="NB218" s="57"/>
      <c r="NC218" s="57"/>
      <c r="ND218" s="57"/>
      <c r="NE218" s="57"/>
      <c r="NF218" s="57"/>
      <c r="NG218" s="57"/>
      <c r="NH218" s="57"/>
      <c r="NI218" s="57"/>
      <c r="NJ218" s="57"/>
      <c r="NK218" s="57"/>
      <c r="NL218" s="57"/>
      <c r="NM218" s="57"/>
      <c r="NN218" s="57"/>
      <c r="NO218" s="57"/>
      <c r="NP218" s="57"/>
      <c r="NQ218" s="57"/>
      <c r="NR218" s="57"/>
      <c r="NS218" s="57"/>
      <c r="NT218" s="57"/>
      <c r="NU218" s="57"/>
      <c r="NV218" s="57"/>
      <c r="NW218" s="57"/>
      <c r="NX218" s="57"/>
      <c r="NY218" s="57"/>
      <c r="NZ218" s="57"/>
      <c r="OA218" s="57"/>
      <c r="OB218" s="57"/>
      <c r="OC218" s="57"/>
      <c r="OD218" s="57"/>
      <c r="OE218" s="57"/>
      <c r="OF218" s="57"/>
      <c r="OG218" s="57"/>
      <c r="OH218" s="57"/>
      <c r="OI218" s="57"/>
      <c r="OJ218" s="57"/>
      <c r="OK218" s="57"/>
      <c r="OL218" s="57"/>
      <c r="OM218" s="57"/>
      <c r="ON218" s="57"/>
      <c r="OO218" s="57"/>
      <c r="OP218" s="57"/>
      <c r="OQ218" s="57"/>
      <c r="OR218" s="57"/>
      <c r="OS218" s="57"/>
      <c r="OT218" s="57"/>
      <c r="OU218" s="57"/>
      <c r="OV218" s="57"/>
      <c r="OW218" s="57"/>
      <c r="OX218" s="57"/>
      <c r="OY218" s="57"/>
      <c r="OZ218" s="57"/>
      <c r="PA218" s="57"/>
      <c r="PB218" s="57"/>
      <c r="PC218" s="57"/>
      <c r="PD218" s="57"/>
      <c r="PE218" s="57"/>
      <c r="PF218" s="57"/>
      <c r="PG218" s="57"/>
      <c r="PH218" s="57"/>
      <c r="PI218" s="57"/>
      <c r="PJ218" s="57"/>
      <c r="PK218" s="57"/>
      <c r="PL218" s="57"/>
      <c r="PM218" s="57"/>
      <c r="PN218" s="57"/>
      <c r="PO218" s="57"/>
      <c r="PP218" s="57"/>
      <c r="PQ218" s="57"/>
      <c r="PR218" s="57"/>
      <c r="PS218" s="57"/>
      <c r="PT218" s="57"/>
      <c r="PU218" s="57"/>
      <c r="PV218" s="57"/>
      <c r="PW218" s="57"/>
      <c r="PX218" s="57"/>
      <c r="PY218" s="57"/>
      <c r="PZ218" s="57"/>
      <c r="QA218" s="57"/>
      <c r="QB218" s="57"/>
      <c r="QC218" s="57"/>
      <c r="QD218" s="57"/>
      <c r="QE218" s="57"/>
      <c r="QF218" s="57"/>
      <c r="QG218" s="57"/>
      <c r="QH218" s="57"/>
      <c r="QI218" s="57"/>
      <c r="QJ218" s="57"/>
      <c r="QK218" s="57"/>
      <c r="QL218" s="57"/>
      <c r="QM218" s="57"/>
      <c r="QN218" s="57"/>
      <c r="QO218" s="57"/>
      <c r="QP218" s="57"/>
      <c r="QQ218" s="57"/>
      <c r="QR218" s="57"/>
      <c r="QS218" s="57"/>
      <c r="QT218" s="57"/>
      <c r="QU218" s="57"/>
      <c r="QV218" s="57"/>
      <c r="QW218" s="57"/>
      <c r="QX218" s="57"/>
      <c r="QY218" s="57"/>
      <c r="QZ218" s="57"/>
      <c r="RA218" s="57"/>
      <c r="RB218" s="57"/>
      <c r="RC218" s="57"/>
      <c r="RD218" s="57"/>
      <c r="RE218" s="57"/>
      <c r="RF218" s="57"/>
      <c r="RG218" s="57"/>
      <c r="RH218" s="57"/>
      <c r="RI218" s="57"/>
      <c r="RJ218" s="57"/>
      <c r="RK218" s="57"/>
      <c r="RL218" s="57"/>
      <c r="RM218" s="57"/>
      <c r="RN218" s="57"/>
      <c r="RO218" s="57"/>
      <c r="RP218" s="57"/>
      <c r="RQ218" s="57"/>
      <c r="RR218" s="57"/>
      <c r="RS218" s="57"/>
      <c r="RT218" s="57"/>
      <c r="RU218" s="57"/>
      <c r="RV218" s="57"/>
      <c r="RW218" s="57"/>
      <c r="RX218" s="57"/>
      <c r="RY218" s="57"/>
      <c r="RZ218" s="57"/>
      <c r="SA218" s="57"/>
      <c r="SB218" s="57"/>
      <c r="SC218" s="57"/>
      <c r="SD218" s="57"/>
      <c r="SE218" s="57"/>
      <c r="SF218" s="57"/>
      <c r="SG218" s="57"/>
      <c r="SH218" s="57"/>
      <c r="SI218" s="57"/>
      <c r="SJ218" s="57"/>
      <c r="SK218" s="57"/>
      <c r="SL218" s="57"/>
      <c r="SM218" s="57"/>
      <c r="SN218" s="57"/>
    </row>
    <row r="219" spans="2:508" ht="43.5" customHeight="1" x14ac:dyDescent="0.15">
      <c r="B219" s="10">
        <f t="shared" si="7"/>
        <v>42950</v>
      </c>
      <c r="C219" s="8" t="str">
        <f t="shared" si="6"/>
        <v>木</v>
      </c>
      <c r="D219" s="36"/>
      <c r="IV219" s="57"/>
      <c r="IW219" s="57"/>
      <c r="IX219" s="57"/>
      <c r="IY219" s="57"/>
      <c r="IZ219" s="57"/>
      <c r="JA219" s="57"/>
      <c r="JB219" s="57"/>
      <c r="JC219" s="57"/>
      <c r="JD219" s="57"/>
      <c r="JE219" s="57"/>
      <c r="JF219" s="57"/>
      <c r="JG219" s="57"/>
      <c r="JH219" s="57"/>
      <c r="JI219" s="57"/>
      <c r="JJ219" s="57"/>
      <c r="JK219" s="57"/>
      <c r="JL219" s="57"/>
      <c r="JM219" s="57"/>
      <c r="JN219" s="57"/>
      <c r="JO219" s="57"/>
      <c r="JP219" s="57"/>
      <c r="JQ219" s="57"/>
      <c r="JR219" s="57"/>
      <c r="JS219" s="57"/>
      <c r="JT219" s="57"/>
      <c r="JU219" s="57"/>
      <c r="JV219" s="57"/>
      <c r="JW219" s="57"/>
      <c r="JX219" s="57"/>
      <c r="JY219" s="57"/>
      <c r="JZ219" s="57"/>
      <c r="KA219" s="57"/>
      <c r="KB219" s="57"/>
      <c r="KC219" s="57"/>
      <c r="KD219" s="57"/>
      <c r="KE219" s="57"/>
      <c r="KF219" s="57"/>
      <c r="KG219" s="57"/>
      <c r="KH219" s="57"/>
      <c r="KI219" s="57"/>
      <c r="KJ219" s="57"/>
      <c r="KK219" s="57"/>
      <c r="KL219" s="57"/>
      <c r="KM219" s="57"/>
      <c r="KN219" s="57"/>
      <c r="KO219" s="57"/>
      <c r="KP219" s="57"/>
      <c r="KQ219" s="57"/>
      <c r="KR219" s="57"/>
      <c r="KS219" s="57"/>
      <c r="KT219" s="57"/>
      <c r="KU219" s="57"/>
      <c r="KV219" s="57"/>
      <c r="KW219" s="57"/>
      <c r="KX219" s="57"/>
      <c r="KY219" s="57"/>
      <c r="KZ219" s="57"/>
      <c r="LA219" s="57"/>
      <c r="LB219" s="57"/>
      <c r="LC219" s="57"/>
      <c r="LD219" s="57"/>
      <c r="LE219" s="57"/>
      <c r="LF219" s="57"/>
      <c r="LG219" s="57"/>
      <c r="LH219" s="57"/>
      <c r="LI219" s="57"/>
      <c r="LJ219" s="57"/>
      <c r="LK219" s="57"/>
      <c r="LL219" s="57"/>
      <c r="LM219" s="57"/>
      <c r="LN219" s="57"/>
      <c r="LO219" s="57"/>
      <c r="LP219" s="57"/>
      <c r="LQ219" s="57"/>
      <c r="LR219" s="57"/>
      <c r="LS219" s="57"/>
      <c r="LT219" s="57"/>
      <c r="LU219" s="57"/>
      <c r="LV219" s="57"/>
      <c r="LW219" s="57"/>
      <c r="LX219" s="57"/>
      <c r="LY219" s="57"/>
      <c r="LZ219" s="57"/>
      <c r="MA219" s="57"/>
      <c r="MB219" s="57"/>
      <c r="MC219" s="57"/>
      <c r="MD219" s="57"/>
      <c r="ME219" s="57"/>
      <c r="MF219" s="57"/>
      <c r="MG219" s="57"/>
      <c r="MH219" s="57"/>
      <c r="MI219" s="57"/>
      <c r="MJ219" s="57"/>
      <c r="MK219" s="57"/>
      <c r="ML219" s="57"/>
      <c r="MM219" s="57"/>
      <c r="MN219" s="57"/>
      <c r="MO219" s="57"/>
      <c r="MP219" s="57"/>
      <c r="MQ219" s="57"/>
      <c r="MR219" s="57"/>
      <c r="MS219" s="57"/>
      <c r="MT219" s="57"/>
      <c r="MU219" s="57"/>
      <c r="MV219" s="57"/>
      <c r="MW219" s="57"/>
      <c r="MX219" s="57"/>
      <c r="MY219" s="57"/>
      <c r="MZ219" s="57"/>
      <c r="NA219" s="57"/>
      <c r="NB219" s="57"/>
      <c r="NC219" s="57"/>
      <c r="ND219" s="57"/>
      <c r="NE219" s="57"/>
      <c r="NF219" s="57"/>
      <c r="NG219" s="57"/>
      <c r="NH219" s="57"/>
      <c r="NI219" s="57"/>
      <c r="NJ219" s="57"/>
      <c r="NK219" s="57"/>
      <c r="NL219" s="57"/>
      <c r="NM219" s="57"/>
      <c r="NN219" s="57"/>
      <c r="NO219" s="57"/>
      <c r="NP219" s="57"/>
      <c r="NQ219" s="57"/>
      <c r="NR219" s="57"/>
      <c r="NS219" s="57"/>
      <c r="NT219" s="57"/>
      <c r="NU219" s="57"/>
      <c r="NV219" s="57"/>
      <c r="NW219" s="57"/>
      <c r="NX219" s="57"/>
      <c r="NY219" s="57"/>
      <c r="NZ219" s="57"/>
      <c r="OA219" s="57"/>
      <c r="OB219" s="57"/>
      <c r="OC219" s="57"/>
      <c r="OD219" s="57"/>
      <c r="OE219" s="57"/>
      <c r="OF219" s="57"/>
      <c r="OG219" s="57"/>
      <c r="OH219" s="57"/>
      <c r="OI219" s="57"/>
      <c r="OJ219" s="57"/>
      <c r="OK219" s="57"/>
      <c r="OL219" s="57"/>
      <c r="OM219" s="57"/>
      <c r="ON219" s="57"/>
      <c r="OO219" s="57"/>
      <c r="OP219" s="57"/>
      <c r="OQ219" s="57"/>
      <c r="OR219" s="57"/>
      <c r="OS219" s="57"/>
      <c r="OT219" s="57"/>
      <c r="OU219" s="57"/>
      <c r="OV219" s="57"/>
      <c r="OW219" s="57"/>
      <c r="OX219" s="57"/>
      <c r="OY219" s="57"/>
      <c r="OZ219" s="57"/>
      <c r="PA219" s="57"/>
      <c r="PB219" s="57"/>
      <c r="PC219" s="57"/>
      <c r="PD219" s="57"/>
      <c r="PE219" s="57"/>
      <c r="PF219" s="57"/>
      <c r="PG219" s="57"/>
      <c r="PH219" s="57"/>
      <c r="PI219" s="57"/>
      <c r="PJ219" s="57"/>
      <c r="PK219" s="57"/>
      <c r="PL219" s="57"/>
      <c r="PM219" s="57"/>
      <c r="PN219" s="57"/>
      <c r="PO219" s="57"/>
      <c r="PP219" s="57"/>
      <c r="PQ219" s="57"/>
      <c r="PR219" s="57"/>
      <c r="PS219" s="57"/>
      <c r="PT219" s="57"/>
      <c r="PU219" s="57"/>
      <c r="PV219" s="57"/>
      <c r="PW219" s="57"/>
      <c r="PX219" s="57"/>
      <c r="PY219" s="57"/>
      <c r="PZ219" s="57"/>
      <c r="QA219" s="57"/>
      <c r="QB219" s="57"/>
      <c r="QC219" s="57"/>
      <c r="QD219" s="57"/>
      <c r="QE219" s="57"/>
      <c r="QF219" s="57"/>
      <c r="QG219" s="57"/>
      <c r="QH219" s="57"/>
      <c r="QI219" s="57"/>
      <c r="QJ219" s="57"/>
      <c r="QK219" s="57"/>
      <c r="QL219" s="57"/>
      <c r="QM219" s="57"/>
      <c r="QN219" s="57"/>
      <c r="QO219" s="57"/>
      <c r="QP219" s="57"/>
      <c r="QQ219" s="57"/>
      <c r="QR219" s="57"/>
      <c r="QS219" s="57"/>
      <c r="QT219" s="57"/>
      <c r="QU219" s="57"/>
      <c r="QV219" s="57"/>
      <c r="QW219" s="57"/>
      <c r="QX219" s="57"/>
      <c r="QY219" s="57"/>
      <c r="QZ219" s="57"/>
      <c r="RA219" s="57"/>
      <c r="RB219" s="57"/>
      <c r="RC219" s="57"/>
      <c r="RD219" s="57"/>
      <c r="RE219" s="57"/>
      <c r="RF219" s="57"/>
      <c r="RG219" s="57"/>
      <c r="RH219" s="57"/>
      <c r="RI219" s="57"/>
      <c r="RJ219" s="57"/>
      <c r="RK219" s="57"/>
      <c r="RL219" s="57"/>
      <c r="RM219" s="57"/>
      <c r="RN219" s="57"/>
      <c r="RO219" s="57"/>
      <c r="RP219" s="57"/>
      <c r="RQ219" s="57"/>
      <c r="RR219" s="57"/>
      <c r="RS219" s="57"/>
      <c r="RT219" s="57"/>
      <c r="RU219" s="57"/>
      <c r="RV219" s="57"/>
      <c r="RW219" s="57"/>
      <c r="RX219" s="57"/>
      <c r="RY219" s="57"/>
      <c r="RZ219" s="57"/>
      <c r="SA219" s="57"/>
      <c r="SB219" s="57"/>
      <c r="SC219" s="57"/>
      <c r="SD219" s="57"/>
      <c r="SE219" s="57"/>
      <c r="SF219" s="57"/>
      <c r="SG219" s="57"/>
      <c r="SH219" s="57"/>
      <c r="SI219" s="57"/>
      <c r="SJ219" s="57"/>
      <c r="SK219" s="57"/>
      <c r="SL219" s="57"/>
      <c r="SM219" s="57"/>
      <c r="SN219" s="57"/>
    </row>
    <row r="220" spans="2:508" ht="43.5" customHeight="1" x14ac:dyDescent="0.15">
      <c r="B220" s="10">
        <f t="shared" si="7"/>
        <v>42951</v>
      </c>
      <c r="C220" s="8" t="str">
        <f t="shared" si="6"/>
        <v>金</v>
      </c>
      <c r="D220" s="36"/>
      <c r="IV220" s="57"/>
      <c r="IW220" s="57"/>
      <c r="IX220" s="57"/>
      <c r="IY220" s="57"/>
      <c r="IZ220" s="57"/>
      <c r="JA220" s="57"/>
      <c r="JB220" s="57"/>
      <c r="JC220" s="57"/>
      <c r="JD220" s="57"/>
      <c r="JE220" s="57"/>
      <c r="JF220" s="57"/>
      <c r="JG220" s="57"/>
      <c r="JH220" s="57"/>
      <c r="JI220" s="57"/>
      <c r="JJ220" s="57"/>
      <c r="JK220" s="57"/>
      <c r="JL220" s="57"/>
      <c r="JM220" s="57"/>
      <c r="JN220" s="57"/>
      <c r="JO220" s="57"/>
      <c r="JP220" s="57"/>
      <c r="JQ220" s="57"/>
      <c r="JR220" s="57"/>
      <c r="JS220" s="57"/>
      <c r="JT220" s="57"/>
      <c r="JU220" s="57"/>
      <c r="JV220" s="57"/>
      <c r="JW220" s="57"/>
      <c r="JX220" s="57"/>
      <c r="JY220" s="57"/>
      <c r="JZ220" s="57"/>
      <c r="KA220" s="57"/>
      <c r="KB220" s="57"/>
      <c r="KC220" s="57"/>
      <c r="KD220" s="57"/>
      <c r="KE220" s="57"/>
      <c r="KF220" s="57"/>
      <c r="KG220" s="57"/>
      <c r="KH220" s="57"/>
      <c r="KI220" s="57"/>
      <c r="KJ220" s="57"/>
      <c r="KK220" s="57"/>
      <c r="KL220" s="57"/>
      <c r="KM220" s="57"/>
      <c r="KN220" s="57"/>
      <c r="KO220" s="57"/>
      <c r="KP220" s="57"/>
      <c r="KQ220" s="57"/>
      <c r="KR220" s="57"/>
      <c r="KS220" s="57"/>
      <c r="KT220" s="57"/>
      <c r="KU220" s="57"/>
      <c r="KV220" s="57"/>
      <c r="KW220" s="57"/>
      <c r="KX220" s="57"/>
      <c r="KY220" s="57"/>
      <c r="KZ220" s="57"/>
      <c r="LA220" s="57"/>
      <c r="LB220" s="57"/>
      <c r="LC220" s="57"/>
      <c r="LD220" s="57"/>
      <c r="LE220" s="57"/>
      <c r="LF220" s="57"/>
      <c r="LG220" s="57"/>
      <c r="LH220" s="57"/>
      <c r="LI220" s="57"/>
      <c r="LJ220" s="57"/>
      <c r="LK220" s="57"/>
      <c r="LL220" s="57"/>
      <c r="LM220" s="57"/>
      <c r="LN220" s="57"/>
      <c r="LO220" s="57"/>
      <c r="LP220" s="57"/>
      <c r="LQ220" s="57"/>
      <c r="LR220" s="57"/>
      <c r="LS220" s="57"/>
      <c r="LT220" s="57"/>
      <c r="LU220" s="57"/>
      <c r="LV220" s="57"/>
      <c r="LW220" s="57"/>
      <c r="LX220" s="57"/>
      <c r="LY220" s="57"/>
      <c r="LZ220" s="57"/>
      <c r="MA220" s="57"/>
      <c r="MB220" s="57"/>
      <c r="MC220" s="57"/>
      <c r="MD220" s="57"/>
      <c r="ME220" s="57"/>
      <c r="MF220" s="57"/>
      <c r="MG220" s="57"/>
      <c r="MH220" s="57"/>
      <c r="MI220" s="57"/>
      <c r="MJ220" s="57"/>
      <c r="MK220" s="57"/>
      <c r="ML220" s="57"/>
      <c r="MM220" s="57"/>
      <c r="MN220" s="57"/>
      <c r="MO220" s="57"/>
      <c r="MP220" s="57"/>
      <c r="MQ220" s="57"/>
      <c r="MR220" s="57"/>
      <c r="MS220" s="57"/>
      <c r="MT220" s="57"/>
      <c r="MU220" s="57"/>
      <c r="MV220" s="57"/>
      <c r="MW220" s="57"/>
      <c r="MX220" s="57"/>
      <c r="MY220" s="57"/>
      <c r="MZ220" s="57"/>
      <c r="NA220" s="57"/>
      <c r="NB220" s="57"/>
      <c r="NC220" s="57"/>
      <c r="ND220" s="57"/>
      <c r="NE220" s="57"/>
      <c r="NF220" s="57"/>
      <c r="NG220" s="57"/>
      <c r="NH220" s="57"/>
      <c r="NI220" s="57"/>
      <c r="NJ220" s="57"/>
      <c r="NK220" s="57"/>
      <c r="NL220" s="57"/>
      <c r="NM220" s="57"/>
      <c r="NN220" s="57"/>
      <c r="NO220" s="57"/>
      <c r="NP220" s="57"/>
      <c r="NQ220" s="57"/>
      <c r="NR220" s="57"/>
      <c r="NS220" s="57"/>
      <c r="NT220" s="57"/>
      <c r="NU220" s="57"/>
      <c r="NV220" s="57"/>
      <c r="NW220" s="57"/>
      <c r="NX220" s="57"/>
      <c r="NY220" s="57"/>
      <c r="NZ220" s="57"/>
      <c r="OA220" s="57"/>
      <c r="OB220" s="57"/>
      <c r="OC220" s="57"/>
      <c r="OD220" s="57"/>
      <c r="OE220" s="57"/>
      <c r="OF220" s="57"/>
      <c r="OG220" s="57"/>
      <c r="OH220" s="57"/>
      <c r="OI220" s="57"/>
      <c r="OJ220" s="57"/>
      <c r="OK220" s="57"/>
      <c r="OL220" s="57"/>
      <c r="OM220" s="57"/>
      <c r="ON220" s="57"/>
      <c r="OO220" s="57"/>
      <c r="OP220" s="57"/>
      <c r="OQ220" s="57"/>
      <c r="OR220" s="57"/>
      <c r="OS220" s="57"/>
      <c r="OT220" s="57"/>
      <c r="OU220" s="57"/>
      <c r="OV220" s="57"/>
      <c r="OW220" s="57"/>
      <c r="OX220" s="57"/>
      <c r="OY220" s="57"/>
      <c r="OZ220" s="57"/>
      <c r="PA220" s="57"/>
      <c r="PB220" s="57"/>
      <c r="PC220" s="57"/>
      <c r="PD220" s="57"/>
      <c r="PE220" s="57"/>
      <c r="PF220" s="57"/>
      <c r="PG220" s="57"/>
      <c r="PH220" s="57"/>
      <c r="PI220" s="57"/>
      <c r="PJ220" s="57"/>
      <c r="PK220" s="57"/>
      <c r="PL220" s="57"/>
      <c r="PM220" s="57"/>
      <c r="PN220" s="57"/>
      <c r="PO220" s="57"/>
      <c r="PP220" s="57"/>
      <c r="PQ220" s="57"/>
      <c r="PR220" s="57"/>
      <c r="PS220" s="57"/>
      <c r="PT220" s="57"/>
      <c r="PU220" s="57"/>
      <c r="PV220" s="57"/>
      <c r="PW220" s="57"/>
      <c r="PX220" s="57"/>
      <c r="PY220" s="57"/>
      <c r="PZ220" s="57"/>
      <c r="QA220" s="57"/>
      <c r="QB220" s="57"/>
      <c r="QC220" s="57"/>
      <c r="QD220" s="57"/>
      <c r="QE220" s="57"/>
      <c r="QF220" s="57"/>
      <c r="QG220" s="57"/>
      <c r="QH220" s="57"/>
      <c r="QI220" s="57"/>
      <c r="QJ220" s="57"/>
      <c r="QK220" s="57"/>
      <c r="QL220" s="57"/>
      <c r="QM220" s="57"/>
      <c r="QN220" s="57"/>
      <c r="QO220" s="57"/>
      <c r="QP220" s="57"/>
      <c r="QQ220" s="57"/>
      <c r="QR220" s="57"/>
      <c r="QS220" s="57"/>
      <c r="QT220" s="57"/>
      <c r="QU220" s="57"/>
      <c r="QV220" s="57"/>
      <c r="QW220" s="57"/>
      <c r="QX220" s="57"/>
      <c r="QY220" s="57"/>
      <c r="QZ220" s="57"/>
      <c r="RA220" s="57"/>
      <c r="RB220" s="57"/>
      <c r="RC220" s="57"/>
      <c r="RD220" s="57"/>
      <c r="RE220" s="57"/>
      <c r="RF220" s="57"/>
      <c r="RG220" s="57"/>
      <c r="RH220" s="57"/>
      <c r="RI220" s="57"/>
      <c r="RJ220" s="57"/>
      <c r="RK220" s="57"/>
      <c r="RL220" s="57"/>
      <c r="RM220" s="57"/>
      <c r="RN220" s="57"/>
      <c r="RO220" s="57"/>
      <c r="RP220" s="57"/>
      <c r="RQ220" s="57"/>
      <c r="RR220" s="57"/>
      <c r="RS220" s="57"/>
      <c r="RT220" s="57"/>
      <c r="RU220" s="57"/>
      <c r="RV220" s="57"/>
      <c r="RW220" s="57"/>
      <c r="RX220" s="57"/>
      <c r="RY220" s="57"/>
      <c r="RZ220" s="57"/>
      <c r="SA220" s="57"/>
      <c r="SB220" s="57"/>
      <c r="SC220" s="57"/>
      <c r="SD220" s="57"/>
      <c r="SE220" s="57"/>
      <c r="SF220" s="57"/>
      <c r="SG220" s="57"/>
      <c r="SH220" s="57"/>
      <c r="SI220" s="57"/>
      <c r="SJ220" s="57"/>
      <c r="SK220" s="57"/>
      <c r="SL220" s="57"/>
      <c r="SM220" s="57"/>
      <c r="SN220" s="57"/>
    </row>
    <row r="221" spans="2:508" ht="43.5" customHeight="1" x14ac:dyDescent="0.15">
      <c r="B221" s="10">
        <f t="shared" si="7"/>
        <v>42952</v>
      </c>
      <c r="C221" s="8" t="str">
        <f t="shared" si="6"/>
        <v>土</v>
      </c>
      <c r="D221" s="36"/>
      <c r="IV221" s="57"/>
      <c r="IW221" s="57"/>
      <c r="IX221" s="57"/>
      <c r="IY221" s="57"/>
      <c r="IZ221" s="57"/>
      <c r="JA221" s="57"/>
      <c r="JB221" s="57"/>
      <c r="JC221" s="57"/>
      <c r="JD221" s="57"/>
      <c r="JE221" s="57"/>
      <c r="JF221" s="57"/>
      <c r="JG221" s="57"/>
      <c r="JH221" s="57"/>
      <c r="JI221" s="57"/>
      <c r="JJ221" s="57"/>
      <c r="JK221" s="57"/>
      <c r="JL221" s="57"/>
      <c r="JM221" s="57"/>
      <c r="JN221" s="57"/>
      <c r="JO221" s="57"/>
      <c r="JP221" s="57"/>
      <c r="JQ221" s="57"/>
      <c r="JR221" s="57"/>
      <c r="JS221" s="57"/>
      <c r="JT221" s="57"/>
      <c r="JU221" s="57"/>
      <c r="JV221" s="57"/>
      <c r="JW221" s="57"/>
      <c r="JX221" s="57"/>
      <c r="JY221" s="57"/>
      <c r="JZ221" s="57"/>
      <c r="KA221" s="57"/>
      <c r="KB221" s="57"/>
      <c r="KC221" s="57"/>
      <c r="KD221" s="57"/>
      <c r="KE221" s="57"/>
      <c r="KF221" s="57"/>
      <c r="KG221" s="57"/>
      <c r="KH221" s="57"/>
      <c r="KI221" s="57"/>
      <c r="KJ221" s="57"/>
      <c r="KK221" s="57"/>
      <c r="KL221" s="57"/>
      <c r="KM221" s="57"/>
      <c r="KN221" s="57"/>
      <c r="KO221" s="57"/>
      <c r="KP221" s="57"/>
      <c r="KQ221" s="57"/>
      <c r="KR221" s="57"/>
      <c r="KS221" s="57"/>
      <c r="KT221" s="57"/>
      <c r="KU221" s="57"/>
      <c r="KV221" s="57"/>
      <c r="KW221" s="57"/>
      <c r="KX221" s="57"/>
      <c r="KY221" s="57"/>
      <c r="KZ221" s="57"/>
      <c r="LA221" s="57"/>
      <c r="LB221" s="57"/>
      <c r="LC221" s="57"/>
      <c r="LD221" s="57"/>
      <c r="LE221" s="57"/>
      <c r="LF221" s="57"/>
      <c r="LG221" s="57"/>
      <c r="LH221" s="57"/>
      <c r="LI221" s="57"/>
      <c r="LJ221" s="57"/>
      <c r="LK221" s="57"/>
      <c r="LL221" s="57"/>
      <c r="LM221" s="57"/>
      <c r="LN221" s="57"/>
      <c r="LO221" s="57"/>
      <c r="LP221" s="57"/>
      <c r="LQ221" s="57"/>
      <c r="LR221" s="57"/>
      <c r="LS221" s="57"/>
      <c r="LT221" s="57"/>
      <c r="LU221" s="57"/>
      <c r="LV221" s="57"/>
      <c r="LW221" s="57"/>
      <c r="LX221" s="57"/>
      <c r="LY221" s="57"/>
      <c r="LZ221" s="57"/>
      <c r="MA221" s="57"/>
      <c r="MB221" s="57"/>
      <c r="MC221" s="57"/>
      <c r="MD221" s="57"/>
      <c r="ME221" s="57"/>
      <c r="MF221" s="57"/>
      <c r="MG221" s="57"/>
      <c r="MH221" s="57"/>
      <c r="MI221" s="57"/>
      <c r="MJ221" s="57"/>
      <c r="MK221" s="57"/>
      <c r="ML221" s="57"/>
      <c r="MM221" s="57"/>
      <c r="MN221" s="57"/>
      <c r="MO221" s="57"/>
      <c r="MP221" s="57"/>
      <c r="MQ221" s="57"/>
      <c r="MR221" s="57"/>
      <c r="MS221" s="57"/>
      <c r="MT221" s="57"/>
      <c r="MU221" s="57"/>
      <c r="MV221" s="57"/>
      <c r="MW221" s="57"/>
      <c r="MX221" s="57"/>
      <c r="MY221" s="57"/>
      <c r="MZ221" s="57"/>
      <c r="NA221" s="57"/>
      <c r="NB221" s="57"/>
      <c r="NC221" s="57"/>
      <c r="ND221" s="57"/>
      <c r="NE221" s="57"/>
      <c r="NF221" s="57"/>
      <c r="NG221" s="57"/>
      <c r="NH221" s="57"/>
      <c r="NI221" s="57"/>
      <c r="NJ221" s="57"/>
      <c r="NK221" s="57"/>
      <c r="NL221" s="57"/>
      <c r="NM221" s="57"/>
      <c r="NN221" s="57"/>
      <c r="NO221" s="57"/>
      <c r="NP221" s="57"/>
      <c r="NQ221" s="57"/>
      <c r="NR221" s="57"/>
      <c r="NS221" s="57"/>
      <c r="NT221" s="57"/>
      <c r="NU221" s="57"/>
      <c r="NV221" s="57"/>
      <c r="NW221" s="57"/>
      <c r="NX221" s="57"/>
      <c r="NY221" s="57"/>
      <c r="NZ221" s="57"/>
      <c r="OA221" s="57"/>
      <c r="OB221" s="57"/>
      <c r="OC221" s="57"/>
      <c r="OD221" s="57"/>
      <c r="OE221" s="57"/>
      <c r="OF221" s="57"/>
      <c r="OG221" s="57"/>
      <c r="OH221" s="57"/>
      <c r="OI221" s="57"/>
      <c r="OJ221" s="57"/>
      <c r="OK221" s="57"/>
      <c r="OL221" s="57"/>
      <c r="OM221" s="57"/>
      <c r="ON221" s="57"/>
      <c r="OO221" s="57"/>
      <c r="OP221" s="57"/>
      <c r="OQ221" s="57"/>
      <c r="OR221" s="57"/>
      <c r="OS221" s="57"/>
      <c r="OT221" s="57"/>
      <c r="OU221" s="57"/>
      <c r="OV221" s="57"/>
      <c r="OW221" s="57"/>
      <c r="OX221" s="57"/>
      <c r="OY221" s="57"/>
      <c r="OZ221" s="57"/>
      <c r="PA221" s="57"/>
      <c r="PB221" s="57"/>
      <c r="PC221" s="57"/>
      <c r="PD221" s="57"/>
      <c r="PE221" s="57"/>
      <c r="PF221" s="57"/>
      <c r="PG221" s="57"/>
      <c r="PH221" s="57"/>
      <c r="PI221" s="57"/>
      <c r="PJ221" s="57"/>
      <c r="PK221" s="57"/>
      <c r="PL221" s="57"/>
      <c r="PM221" s="57"/>
      <c r="PN221" s="57"/>
      <c r="PO221" s="57"/>
      <c r="PP221" s="57"/>
      <c r="PQ221" s="57"/>
      <c r="PR221" s="57"/>
      <c r="PS221" s="57"/>
      <c r="PT221" s="57"/>
      <c r="PU221" s="57"/>
      <c r="PV221" s="57"/>
      <c r="PW221" s="57"/>
      <c r="PX221" s="57"/>
      <c r="PY221" s="57"/>
      <c r="PZ221" s="57"/>
      <c r="QA221" s="57"/>
      <c r="QB221" s="57"/>
      <c r="QC221" s="57"/>
      <c r="QD221" s="57"/>
      <c r="QE221" s="57"/>
      <c r="QF221" s="57"/>
      <c r="QG221" s="57"/>
      <c r="QH221" s="57"/>
      <c r="QI221" s="57"/>
      <c r="QJ221" s="57"/>
      <c r="QK221" s="57"/>
      <c r="QL221" s="57"/>
      <c r="QM221" s="57"/>
      <c r="QN221" s="57"/>
      <c r="QO221" s="57"/>
      <c r="QP221" s="57"/>
      <c r="QQ221" s="57"/>
      <c r="QR221" s="57"/>
      <c r="QS221" s="57"/>
      <c r="QT221" s="57"/>
      <c r="QU221" s="57"/>
      <c r="QV221" s="57"/>
      <c r="QW221" s="57"/>
      <c r="QX221" s="57"/>
      <c r="QY221" s="57"/>
      <c r="QZ221" s="57"/>
      <c r="RA221" s="57"/>
      <c r="RB221" s="57"/>
      <c r="RC221" s="57"/>
      <c r="RD221" s="57"/>
      <c r="RE221" s="57"/>
      <c r="RF221" s="57"/>
      <c r="RG221" s="57"/>
      <c r="RH221" s="57"/>
      <c r="RI221" s="57"/>
      <c r="RJ221" s="57"/>
      <c r="RK221" s="57"/>
      <c r="RL221" s="57"/>
      <c r="RM221" s="57"/>
      <c r="RN221" s="57"/>
      <c r="RO221" s="57"/>
      <c r="RP221" s="57"/>
      <c r="RQ221" s="57"/>
      <c r="RR221" s="57"/>
      <c r="RS221" s="57"/>
      <c r="RT221" s="57"/>
      <c r="RU221" s="57"/>
      <c r="RV221" s="57"/>
      <c r="RW221" s="57"/>
      <c r="RX221" s="57"/>
      <c r="RY221" s="57"/>
      <c r="RZ221" s="57"/>
      <c r="SA221" s="57"/>
      <c r="SB221" s="57"/>
      <c r="SC221" s="57"/>
      <c r="SD221" s="57"/>
      <c r="SE221" s="57"/>
      <c r="SF221" s="57"/>
      <c r="SG221" s="57"/>
      <c r="SH221" s="57"/>
      <c r="SI221" s="57"/>
      <c r="SJ221" s="57"/>
      <c r="SK221" s="57"/>
      <c r="SL221" s="57"/>
      <c r="SM221" s="57"/>
      <c r="SN221" s="57"/>
    </row>
    <row r="222" spans="2:508" ht="43.5" customHeight="1" x14ac:dyDescent="0.15">
      <c r="B222" s="10">
        <f t="shared" si="7"/>
        <v>42953</v>
      </c>
      <c r="C222" s="8" t="str">
        <f t="shared" si="6"/>
        <v>日</v>
      </c>
      <c r="D222" s="36"/>
      <c r="IV222" s="57"/>
      <c r="IW222" s="57"/>
      <c r="IX222" s="57"/>
      <c r="IY222" s="57"/>
      <c r="IZ222" s="57"/>
      <c r="JA222" s="57"/>
      <c r="JB222" s="57"/>
      <c r="JC222" s="57"/>
      <c r="JD222" s="57"/>
      <c r="JE222" s="57"/>
      <c r="JF222" s="57"/>
      <c r="JG222" s="57"/>
      <c r="JH222" s="57"/>
      <c r="JI222" s="57"/>
      <c r="JJ222" s="57"/>
      <c r="JK222" s="57"/>
      <c r="JL222" s="57"/>
      <c r="JM222" s="57"/>
      <c r="JN222" s="57"/>
      <c r="JO222" s="57"/>
      <c r="JP222" s="57"/>
      <c r="JQ222" s="57"/>
      <c r="JR222" s="57"/>
      <c r="JS222" s="57"/>
      <c r="JT222" s="57"/>
      <c r="JU222" s="57"/>
      <c r="JV222" s="57"/>
      <c r="JW222" s="57"/>
      <c r="JX222" s="57"/>
      <c r="JY222" s="57"/>
      <c r="JZ222" s="57"/>
      <c r="KA222" s="57"/>
      <c r="KB222" s="57"/>
      <c r="KC222" s="57"/>
      <c r="KD222" s="57"/>
      <c r="KE222" s="57"/>
      <c r="KF222" s="57"/>
      <c r="KG222" s="57"/>
      <c r="KH222" s="57"/>
      <c r="KI222" s="57"/>
      <c r="KJ222" s="57"/>
      <c r="KK222" s="57"/>
      <c r="KL222" s="57"/>
      <c r="KM222" s="57"/>
      <c r="KN222" s="57"/>
      <c r="KO222" s="57"/>
      <c r="KP222" s="57"/>
      <c r="KQ222" s="57"/>
      <c r="KR222" s="57"/>
      <c r="KS222" s="57"/>
      <c r="KT222" s="57"/>
      <c r="KU222" s="57"/>
      <c r="KV222" s="57"/>
      <c r="KW222" s="57"/>
      <c r="KX222" s="57"/>
      <c r="KY222" s="57"/>
      <c r="KZ222" s="57"/>
      <c r="LA222" s="57"/>
      <c r="LB222" s="57"/>
      <c r="LC222" s="57"/>
      <c r="LD222" s="57"/>
      <c r="LE222" s="57"/>
      <c r="LF222" s="57"/>
      <c r="LG222" s="57"/>
      <c r="LH222" s="57"/>
      <c r="LI222" s="57"/>
      <c r="LJ222" s="57"/>
      <c r="LK222" s="57"/>
      <c r="LL222" s="57"/>
      <c r="LM222" s="57"/>
      <c r="LN222" s="57"/>
      <c r="LO222" s="57"/>
      <c r="LP222" s="57"/>
      <c r="LQ222" s="57"/>
      <c r="LR222" s="57"/>
      <c r="LS222" s="57"/>
      <c r="LT222" s="57"/>
      <c r="LU222" s="57"/>
      <c r="LV222" s="57"/>
      <c r="LW222" s="57"/>
      <c r="LX222" s="57"/>
      <c r="LY222" s="57"/>
      <c r="LZ222" s="57"/>
      <c r="MA222" s="57"/>
      <c r="MB222" s="57"/>
      <c r="MC222" s="57"/>
      <c r="MD222" s="57"/>
      <c r="ME222" s="57"/>
      <c r="MF222" s="57"/>
      <c r="MG222" s="57"/>
      <c r="MH222" s="57"/>
      <c r="MI222" s="57"/>
      <c r="MJ222" s="57"/>
      <c r="MK222" s="57"/>
      <c r="ML222" s="57"/>
      <c r="MM222" s="57"/>
      <c r="MN222" s="57"/>
      <c r="MO222" s="57"/>
      <c r="MP222" s="57"/>
      <c r="MQ222" s="57"/>
      <c r="MR222" s="57"/>
      <c r="MS222" s="57"/>
      <c r="MT222" s="57"/>
      <c r="MU222" s="57"/>
      <c r="MV222" s="57"/>
      <c r="MW222" s="57"/>
      <c r="MX222" s="57"/>
      <c r="MY222" s="57"/>
      <c r="MZ222" s="57"/>
      <c r="NA222" s="57"/>
      <c r="NB222" s="57"/>
      <c r="NC222" s="57"/>
      <c r="ND222" s="57"/>
      <c r="NE222" s="57"/>
      <c r="NF222" s="57"/>
      <c r="NG222" s="57"/>
      <c r="NH222" s="57"/>
      <c r="NI222" s="57"/>
      <c r="NJ222" s="57"/>
      <c r="NK222" s="57"/>
      <c r="NL222" s="57"/>
      <c r="NM222" s="57"/>
      <c r="NN222" s="57"/>
      <c r="NO222" s="57"/>
      <c r="NP222" s="57"/>
      <c r="NQ222" s="57"/>
      <c r="NR222" s="57"/>
      <c r="NS222" s="57"/>
      <c r="NT222" s="57"/>
      <c r="NU222" s="57"/>
      <c r="NV222" s="57"/>
      <c r="NW222" s="57"/>
      <c r="NX222" s="57"/>
      <c r="NY222" s="57"/>
      <c r="NZ222" s="57"/>
      <c r="OA222" s="57"/>
      <c r="OB222" s="57"/>
      <c r="OC222" s="57"/>
      <c r="OD222" s="57"/>
      <c r="OE222" s="57"/>
      <c r="OF222" s="57"/>
      <c r="OG222" s="57"/>
      <c r="OH222" s="57"/>
      <c r="OI222" s="57"/>
      <c r="OJ222" s="57"/>
      <c r="OK222" s="57"/>
      <c r="OL222" s="57"/>
      <c r="OM222" s="57"/>
      <c r="ON222" s="57"/>
      <c r="OO222" s="57"/>
      <c r="OP222" s="57"/>
      <c r="OQ222" s="57"/>
      <c r="OR222" s="57"/>
      <c r="OS222" s="57"/>
      <c r="OT222" s="57"/>
      <c r="OU222" s="57"/>
      <c r="OV222" s="57"/>
      <c r="OW222" s="57"/>
      <c r="OX222" s="57"/>
      <c r="OY222" s="57"/>
      <c r="OZ222" s="57"/>
      <c r="PA222" s="57"/>
      <c r="PB222" s="57"/>
      <c r="PC222" s="57"/>
      <c r="PD222" s="57"/>
      <c r="PE222" s="57"/>
      <c r="PF222" s="57"/>
      <c r="PG222" s="57"/>
      <c r="PH222" s="57"/>
      <c r="PI222" s="57"/>
      <c r="PJ222" s="57"/>
      <c r="PK222" s="57"/>
      <c r="PL222" s="57"/>
      <c r="PM222" s="57"/>
      <c r="PN222" s="57"/>
      <c r="PO222" s="57"/>
      <c r="PP222" s="57"/>
      <c r="PQ222" s="57"/>
      <c r="PR222" s="57"/>
      <c r="PS222" s="57"/>
      <c r="PT222" s="57"/>
      <c r="PU222" s="57"/>
      <c r="PV222" s="57"/>
      <c r="PW222" s="57"/>
      <c r="PX222" s="57"/>
      <c r="PY222" s="57"/>
      <c r="PZ222" s="57"/>
      <c r="QA222" s="57"/>
      <c r="QB222" s="57"/>
      <c r="QC222" s="57"/>
      <c r="QD222" s="57"/>
      <c r="QE222" s="57"/>
      <c r="QF222" s="57"/>
      <c r="QG222" s="57"/>
      <c r="QH222" s="57"/>
      <c r="QI222" s="57"/>
      <c r="QJ222" s="57"/>
      <c r="QK222" s="57"/>
      <c r="QL222" s="57"/>
      <c r="QM222" s="57"/>
      <c r="QN222" s="57"/>
      <c r="QO222" s="57"/>
      <c r="QP222" s="57"/>
      <c r="QQ222" s="57"/>
      <c r="QR222" s="57"/>
      <c r="QS222" s="57"/>
      <c r="QT222" s="57"/>
      <c r="QU222" s="57"/>
      <c r="QV222" s="57"/>
      <c r="QW222" s="57"/>
      <c r="QX222" s="57"/>
      <c r="QY222" s="57"/>
      <c r="QZ222" s="57"/>
      <c r="RA222" s="57"/>
      <c r="RB222" s="57"/>
      <c r="RC222" s="57"/>
      <c r="RD222" s="57"/>
      <c r="RE222" s="57"/>
      <c r="RF222" s="57"/>
      <c r="RG222" s="57"/>
      <c r="RH222" s="57"/>
      <c r="RI222" s="57"/>
      <c r="RJ222" s="57"/>
      <c r="RK222" s="57"/>
      <c r="RL222" s="57"/>
      <c r="RM222" s="57"/>
      <c r="RN222" s="57"/>
      <c r="RO222" s="57"/>
      <c r="RP222" s="57"/>
      <c r="RQ222" s="57"/>
      <c r="RR222" s="57"/>
      <c r="RS222" s="57"/>
      <c r="RT222" s="57"/>
      <c r="RU222" s="57"/>
      <c r="RV222" s="57"/>
      <c r="RW222" s="57"/>
      <c r="RX222" s="57"/>
      <c r="RY222" s="57"/>
      <c r="RZ222" s="57"/>
      <c r="SA222" s="57"/>
      <c r="SB222" s="57"/>
      <c r="SC222" s="57"/>
      <c r="SD222" s="57"/>
      <c r="SE222" s="57"/>
      <c r="SF222" s="57"/>
      <c r="SG222" s="57"/>
      <c r="SH222" s="57"/>
      <c r="SI222" s="57"/>
      <c r="SJ222" s="57"/>
      <c r="SK222" s="57"/>
      <c r="SL222" s="57"/>
      <c r="SM222" s="57"/>
      <c r="SN222" s="57"/>
    </row>
    <row r="223" spans="2:508" ht="43.5" customHeight="1" x14ac:dyDescent="0.15">
      <c r="B223" s="10">
        <f t="shared" si="7"/>
        <v>42954</v>
      </c>
      <c r="C223" s="8" t="str">
        <f t="shared" si="6"/>
        <v>月</v>
      </c>
      <c r="D223" s="36"/>
      <c r="IV223" s="57"/>
      <c r="IW223" s="57"/>
      <c r="IX223" s="57"/>
      <c r="IY223" s="57"/>
      <c r="IZ223" s="57"/>
      <c r="JA223" s="57"/>
      <c r="JB223" s="57"/>
      <c r="JC223" s="57"/>
      <c r="JD223" s="57"/>
      <c r="JE223" s="57"/>
      <c r="JF223" s="57"/>
      <c r="JG223" s="57"/>
      <c r="JH223" s="57"/>
      <c r="JI223" s="57"/>
      <c r="JJ223" s="57"/>
      <c r="JK223" s="57"/>
      <c r="JL223" s="57"/>
      <c r="JM223" s="57"/>
      <c r="JN223" s="57"/>
      <c r="JO223" s="57"/>
      <c r="JP223" s="57"/>
      <c r="JQ223" s="57"/>
      <c r="JR223" s="57"/>
      <c r="JS223" s="57"/>
      <c r="JT223" s="57"/>
      <c r="JU223" s="57"/>
      <c r="JV223" s="57"/>
      <c r="JW223" s="57"/>
      <c r="JX223" s="57"/>
      <c r="JY223" s="57"/>
      <c r="JZ223" s="57"/>
      <c r="KA223" s="57"/>
      <c r="KB223" s="57"/>
      <c r="KC223" s="57"/>
      <c r="KD223" s="57"/>
      <c r="KE223" s="57"/>
      <c r="KF223" s="57"/>
      <c r="KG223" s="57"/>
      <c r="KH223" s="57"/>
      <c r="KI223" s="57"/>
      <c r="KJ223" s="57"/>
      <c r="KK223" s="57"/>
      <c r="KL223" s="57"/>
      <c r="KM223" s="57"/>
      <c r="KN223" s="57"/>
      <c r="KO223" s="57"/>
      <c r="KP223" s="57"/>
      <c r="KQ223" s="57"/>
      <c r="KR223" s="57"/>
      <c r="KS223" s="57"/>
      <c r="KT223" s="57"/>
      <c r="KU223" s="57"/>
      <c r="KV223" s="57"/>
      <c r="KW223" s="57"/>
      <c r="KX223" s="57"/>
      <c r="KY223" s="57"/>
      <c r="KZ223" s="57"/>
      <c r="LA223" s="57"/>
      <c r="LB223" s="57"/>
      <c r="LC223" s="57"/>
      <c r="LD223" s="57"/>
      <c r="LE223" s="57"/>
      <c r="LF223" s="57"/>
      <c r="LG223" s="57"/>
      <c r="LH223" s="57"/>
      <c r="LI223" s="57"/>
      <c r="LJ223" s="57"/>
      <c r="LK223" s="57"/>
      <c r="LL223" s="57"/>
      <c r="LM223" s="57"/>
      <c r="LN223" s="57"/>
      <c r="LO223" s="57"/>
      <c r="LP223" s="57"/>
      <c r="LQ223" s="57"/>
      <c r="LR223" s="57"/>
      <c r="LS223" s="57"/>
      <c r="LT223" s="57"/>
      <c r="LU223" s="57"/>
      <c r="LV223" s="57"/>
      <c r="LW223" s="57"/>
      <c r="LX223" s="57"/>
      <c r="LY223" s="57"/>
      <c r="LZ223" s="57"/>
      <c r="MA223" s="57"/>
      <c r="MB223" s="57"/>
      <c r="MC223" s="57"/>
      <c r="MD223" s="57"/>
      <c r="ME223" s="57"/>
      <c r="MF223" s="57"/>
      <c r="MG223" s="57"/>
      <c r="MH223" s="57"/>
      <c r="MI223" s="57"/>
      <c r="MJ223" s="57"/>
      <c r="MK223" s="57"/>
      <c r="ML223" s="57"/>
      <c r="MM223" s="57"/>
      <c r="MN223" s="57"/>
      <c r="MO223" s="57"/>
      <c r="MP223" s="57"/>
      <c r="MQ223" s="57"/>
      <c r="MR223" s="57"/>
      <c r="MS223" s="57"/>
      <c r="MT223" s="57"/>
      <c r="MU223" s="57"/>
      <c r="MV223" s="57"/>
      <c r="MW223" s="57"/>
      <c r="MX223" s="57"/>
      <c r="MY223" s="57"/>
      <c r="MZ223" s="57"/>
      <c r="NA223" s="57"/>
      <c r="NB223" s="57"/>
      <c r="NC223" s="57"/>
      <c r="ND223" s="57"/>
      <c r="NE223" s="57"/>
      <c r="NF223" s="57"/>
      <c r="NG223" s="57"/>
      <c r="NH223" s="57"/>
      <c r="NI223" s="57"/>
      <c r="NJ223" s="57"/>
      <c r="NK223" s="57"/>
      <c r="NL223" s="57"/>
      <c r="NM223" s="57"/>
      <c r="NN223" s="57"/>
      <c r="NO223" s="57"/>
      <c r="NP223" s="57"/>
      <c r="NQ223" s="57"/>
      <c r="NR223" s="57"/>
      <c r="NS223" s="57"/>
      <c r="NT223" s="57"/>
      <c r="NU223" s="57"/>
      <c r="NV223" s="57"/>
      <c r="NW223" s="57"/>
      <c r="NX223" s="57"/>
      <c r="NY223" s="57"/>
      <c r="NZ223" s="57"/>
      <c r="OA223" s="57"/>
      <c r="OB223" s="57"/>
      <c r="OC223" s="57"/>
      <c r="OD223" s="57"/>
      <c r="OE223" s="57"/>
      <c r="OF223" s="57"/>
      <c r="OG223" s="57"/>
      <c r="OH223" s="57"/>
      <c r="OI223" s="57"/>
      <c r="OJ223" s="57"/>
      <c r="OK223" s="57"/>
      <c r="OL223" s="57"/>
      <c r="OM223" s="57"/>
      <c r="ON223" s="57"/>
      <c r="OO223" s="57"/>
      <c r="OP223" s="57"/>
      <c r="OQ223" s="57"/>
      <c r="OR223" s="57"/>
      <c r="OS223" s="57"/>
      <c r="OT223" s="57"/>
      <c r="OU223" s="57"/>
      <c r="OV223" s="57"/>
      <c r="OW223" s="57"/>
      <c r="OX223" s="57"/>
      <c r="OY223" s="57"/>
      <c r="OZ223" s="57"/>
      <c r="PA223" s="57"/>
      <c r="PB223" s="57"/>
      <c r="PC223" s="57"/>
      <c r="PD223" s="57"/>
      <c r="PE223" s="57"/>
      <c r="PF223" s="57"/>
      <c r="PG223" s="57"/>
      <c r="PH223" s="57"/>
      <c r="PI223" s="57"/>
      <c r="PJ223" s="57"/>
      <c r="PK223" s="57"/>
      <c r="PL223" s="57"/>
      <c r="PM223" s="57"/>
      <c r="PN223" s="57"/>
      <c r="PO223" s="57"/>
      <c r="PP223" s="57"/>
      <c r="PQ223" s="57"/>
      <c r="PR223" s="57"/>
      <c r="PS223" s="57"/>
      <c r="PT223" s="57"/>
      <c r="PU223" s="57"/>
      <c r="PV223" s="57"/>
      <c r="PW223" s="57"/>
      <c r="PX223" s="57"/>
      <c r="PY223" s="57"/>
      <c r="PZ223" s="57"/>
      <c r="QA223" s="57"/>
      <c r="QB223" s="57"/>
      <c r="QC223" s="57"/>
      <c r="QD223" s="57"/>
      <c r="QE223" s="57"/>
      <c r="QF223" s="57"/>
      <c r="QG223" s="57"/>
      <c r="QH223" s="57"/>
      <c r="QI223" s="57"/>
      <c r="QJ223" s="57"/>
      <c r="QK223" s="57"/>
      <c r="QL223" s="57"/>
      <c r="QM223" s="57"/>
      <c r="QN223" s="57"/>
      <c r="QO223" s="57"/>
      <c r="QP223" s="57"/>
      <c r="QQ223" s="57"/>
      <c r="QR223" s="57"/>
      <c r="QS223" s="57"/>
      <c r="QT223" s="57"/>
      <c r="QU223" s="57"/>
      <c r="QV223" s="57"/>
      <c r="QW223" s="57"/>
      <c r="QX223" s="57"/>
      <c r="QY223" s="57"/>
      <c r="QZ223" s="57"/>
      <c r="RA223" s="57"/>
      <c r="RB223" s="57"/>
      <c r="RC223" s="57"/>
      <c r="RD223" s="57"/>
      <c r="RE223" s="57"/>
      <c r="RF223" s="57"/>
      <c r="RG223" s="57"/>
      <c r="RH223" s="57"/>
      <c r="RI223" s="57"/>
      <c r="RJ223" s="57"/>
      <c r="RK223" s="57"/>
      <c r="RL223" s="57"/>
      <c r="RM223" s="57"/>
      <c r="RN223" s="57"/>
      <c r="RO223" s="57"/>
      <c r="RP223" s="57"/>
      <c r="RQ223" s="57"/>
      <c r="RR223" s="57"/>
      <c r="RS223" s="57"/>
      <c r="RT223" s="57"/>
      <c r="RU223" s="57"/>
      <c r="RV223" s="57"/>
      <c r="RW223" s="57"/>
      <c r="RX223" s="57"/>
      <c r="RY223" s="57"/>
      <c r="RZ223" s="57"/>
      <c r="SA223" s="57"/>
      <c r="SB223" s="57"/>
      <c r="SC223" s="57"/>
      <c r="SD223" s="57"/>
      <c r="SE223" s="57"/>
      <c r="SF223" s="57"/>
      <c r="SG223" s="57"/>
      <c r="SH223" s="57"/>
      <c r="SI223" s="57"/>
      <c r="SJ223" s="57"/>
      <c r="SK223" s="57"/>
      <c r="SL223" s="57"/>
      <c r="SM223" s="57"/>
      <c r="SN223" s="57"/>
    </row>
    <row r="224" spans="2:508" ht="43.5" customHeight="1" x14ac:dyDescent="0.15">
      <c r="B224" s="10">
        <f t="shared" si="7"/>
        <v>42955</v>
      </c>
      <c r="C224" s="8" t="str">
        <f t="shared" si="6"/>
        <v>火</v>
      </c>
      <c r="D224" s="36"/>
      <c r="IV224" s="57"/>
      <c r="IW224" s="57"/>
      <c r="IX224" s="57"/>
      <c r="IY224" s="57"/>
      <c r="IZ224" s="57"/>
      <c r="JA224" s="57"/>
      <c r="JB224" s="57"/>
      <c r="JC224" s="57"/>
      <c r="JD224" s="57"/>
      <c r="JE224" s="57"/>
      <c r="JF224" s="57"/>
      <c r="JG224" s="57"/>
      <c r="JH224" s="57"/>
      <c r="JI224" s="57"/>
      <c r="JJ224" s="57"/>
      <c r="JK224" s="57"/>
      <c r="JL224" s="57"/>
      <c r="JM224" s="57"/>
      <c r="JN224" s="57"/>
      <c r="JO224" s="57"/>
      <c r="JP224" s="57"/>
      <c r="JQ224" s="57"/>
      <c r="JR224" s="57"/>
      <c r="JS224" s="57"/>
      <c r="JT224" s="57"/>
      <c r="JU224" s="57"/>
      <c r="JV224" s="57"/>
      <c r="JW224" s="57"/>
      <c r="JX224" s="57"/>
      <c r="JY224" s="57"/>
      <c r="JZ224" s="57"/>
      <c r="KA224" s="57"/>
      <c r="KB224" s="57"/>
      <c r="KC224" s="57"/>
      <c r="KD224" s="57"/>
      <c r="KE224" s="57"/>
      <c r="KF224" s="57"/>
      <c r="KG224" s="57"/>
      <c r="KH224" s="57"/>
      <c r="KI224" s="57"/>
      <c r="KJ224" s="57"/>
      <c r="KK224" s="57"/>
      <c r="KL224" s="57"/>
      <c r="KM224" s="57"/>
      <c r="KN224" s="57"/>
      <c r="KO224" s="57"/>
      <c r="KP224" s="57"/>
      <c r="KQ224" s="57"/>
      <c r="KR224" s="57"/>
      <c r="KS224" s="57"/>
      <c r="KT224" s="57"/>
      <c r="KU224" s="57"/>
      <c r="KV224" s="57"/>
      <c r="KW224" s="57"/>
      <c r="KX224" s="57"/>
      <c r="KY224" s="57"/>
      <c r="KZ224" s="57"/>
      <c r="LA224" s="57"/>
      <c r="LB224" s="57"/>
      <c r="LC224" s="57"/>
      <c r="LD224" s="57"/>
      <c r="LE224" s="57"/>
      <c r="LF224" s="57"/>
      <c r="LG224" s="57"/>
      <c r="LH224" s="57"/>
      <c r="LI224" s="57"/>
      <c r="LJ224" s="57"/>
      <c r="LK224" s="57"/>
      <c r="LL224" s="57"/>
      <c r="LM224" s="57"/>
      <c r="LN224" s="57"/>
      <c r="LO224" s="57"/>
      <c r="LP224" s="57"/>
      <c r="LQ224" s="57"/>
      <c r="LR224" s="57"/>
      <c r="LS224" s="57"/>
      <c r="LT224" s="57"/>
      <c r="LU224" s="57"/>
      <c r="LV224" s="57"/>
      <c r="LW224" s="57"/>
      <c r="LX224" s="57"/>
      <c r="LY224" s="57"/>
      <c r="LZ224" s="57"/>
      <c r="MA224" s="57"/>
      <c r="MB224" s="57"/>
      <c r="MC224" s="57"/>
      <c r="MD224" s="57"/>
      <c r="ME224" s="57"/>
      <c r="MF224" s="57"/>
      <c r="MG224" s="57"/>
      <c r="MH224" s="57"/>
      <c r="MI224" s="57"/>
      <c r="MJ224" s="57"/>
      <c r="MK224" s="57"/>
      <c r="ML224" s="57"/>
      <c r="MM224" s="57"/>
      <c r="MN224" s="57"/>
      <c r="MO224" s="57"/>
      <c r="MP224" s="57"/>
      <c r="MQ224" s="57"/>
      <c r="MR224" s="57"/>
      <c r="MS224" s="57"/>
      <c r="MT224" s="57"/>
      <c r="MU224" s="57"/>
      <c r="MV224" s="57"/>
      <c r="MW224" s="57"/>
      <c r="MX224" s="57"/>
      <c r="MY224" s="57"/>
      <c r="MZ224" s="57"/>
      <c r="NA224" s="57"/>
      <c r="NB224" s="57"/>
      <c r="NC224" s="57"/>
      <c r="ND224" s="57"/>
      <c r="NE224" s="57"/>
      <c r="NF224" s="57"/>
      <c r="NG224" s="57"/>
      <c r="NH224" s="57"/>
      <c r="NI224" s="57"/>
      <c r="NJ224" s="57"/>
      <c r="NK224" s="57"/>
      <c r="NL224" s="57"/>
      <c r="NM224" s="57"/>
      <c r="NN224" s="57"/>
      <c r="NO224" s="57"/>
      <c r="NP224" s="57"/>
      <c r="NQ224" s="57"/>
      <c r="NR224" s="57"/>
      <c r="NS224" s="57"/>
      <c r="NT224" s="57"/>
      <c r="NU224" s="57"/>
      <c r="NV224" s="57"/>
      <c r="NW224" s="57"/>
      <c r="NX224" s="57"/>
      <c r="NY224" s="57"/>
      <c r="NZ224" s="57"/>
      <c r="OA224" s="57"/>
      <c r="OB224" s="57"/>
      <c r="OC224" s="57"/>
      <c r="OD224" s="57"/>
      <c r="OE224" s="57"/>
      <c r="OF224" s="57"/>
      <c r="OG224" s="57"/>
      <c r="OH224" s="57"/>
      <c r="OI224" s="57"/>
      <c r="OJ224" s="57"/>
      <c r="OK224" s="57"/>
      <c r="OL224" s="57"/>
      <c r="OM224" s="57"/>
      <c r="ON224" s="57"/>
      <c r="OO224" s="57"/>
      <c r="OP224" s="57"/>
      <c r="OQ224" s="57"/>
      <c r="OR224" s="57"/>
      <c r="OS224" s="57"/>
      <c r="OT224" s="57"/>
      <c r="OU224" s="57"/>
      <c r="OV224" s="57"/>
      <c r="OW224" s="57"/>
      <c r="OX224" s="57"/>
      <c r="OY224" s="57"/>
      <c r="OZ224" s="57"/>
      <c r="PA224" s="57"/>
      <c r="PB224" s="57"/>
      <c r="PC224" s="57"/>
      <c r="PD224" s="57"/>
      <c r="PE224" s="57"/>
      <c r="PF224" s="57"/>
      <c r="PG224" s="57"/>
      <c r="PH224" s="57"/>
      <c r="PI224" s="57"/>
      <c r="PJ224" s="57"/>
      <c r="PK224" s="57"/>
      <c r="PL224" s="57"/>
      <c r="PM224" s="57"/>
      <c r="PN224" s="57"/>
      <c r="PO224" s="57"/>
      <c r="PP224" s="57"/>
      <c r="PQ224" s="57"/>
      <c r="PR224" s="57"/>
      <c r="PS224" s="57"/>
      <c r="PT224" s="57"/>
      <c r="PU224" s="57"/>
      <c r="PV224" s="57"/>
      <c r="PW224" s="57"/>
      <c r="PX224" s="57"/>
      <c r="PY224" s="57"/>
      <c r="PZ224" s="57"/>
      <c r="QA224" s="57"/>
      <c r="QB224" s="57"/>
      <c r="QC224" s="57"/>
      <c r="QD224" s="57"/>
      <c r="QE224" s="57"/>
      <c r="QF224" s="57"/>
      <c r="QG224" s="57"/>
      <c r="QH224" s="57"/>
      <c r="QI224" s="57"/>
      <c r="QJ224" s="57"/>
      <c r="QK224" s="57"/>
      <c r="QL224" s="57"/>
      <c r="QM224" s="57"/>
      <c r="QN224" s="57"/>
      <c r="QO224" s="57"/>
      <c r="QP224" s="57"/>
      <c r="QQ224" s="57"/>
      <c r="QR224" s="57"/>
      <c r="QS224" s="57"/>
      <c r="QT224" s="57"/>
      <c r="QU224" s="57"/>
      <c r="QV224" s="57"/>
      <c r="QW224" s="57"/>
      <c r="QX224" s="57"/>
      <c r="QY224" s="57"/>
      <c r="QZ224" s="57"/>
      <c r="RA224" s="57"/>
      <c r="RB224" s="57"/>
      <c r="RC224" s="57"/>
      <c r="RD224" s="57"/>
      <c r="RE224" s="57"/>
      <c r="RF224" s="57"/>
      <c r="RG224" s="57"/>
      <c r="RH224" s="57"/>
      <c r="RI224" s="57"/>
      <c r="RJ224" s="57"/>
      <c r="RK224" s="57"/>
      <c r="RL224" s="57"/>
      <c r="RM224" s="57"/>
      <c r="RN224" s="57"/>
      <c r="RO224" s="57"/>
      <c r="RP224" s="57"/>
      <c r="RQ224" s="57"/>
      <c r="RR224" s="57"/>
      <c r="RS224" s="57"/>
      <c r="RT224" s="57"/>
      <c r="RU224" s="57"/>
      <c r="RV224" s="57"/>
      <c r="RW224" s="57"/>
      <c r="RX224" s="57"/>
      <c r="RY224" s="57"/>
      <c r="RZ224" s="57"/>
      <c r="SA224" s="57"/>
      <c r="SB224" s="57"/>
      <c r="SC224" s="57"/>
      <c r="SD224" s="57"/>
      <c r="SE224" s="57"/>
      <c r="SF224" s="57"/>
      <c r="SG224" s="57"/>
      <c r="SH224" s="57"/>
      <c r="SI224" s="57"/>
      <c r="SJ224" s="57"/>
      <c r="SK224" s="57"/>
      <c r="SL224" s="57"/>
      <c r="SM224" s="57"/>
      <c r="SN224" s="57"/>
    </row>
    <row r="225" spans="2:4" ht="43.5" customHeight="1" x14ac:dyDescent="0.15">
      <c r="B225" s="10">
        <f t="shared" si="7"/>
        <v>42956</v>
      </c>
      <c r="C225" s="8" t="str">
        <f t="shared" si="6"/>
        <v>水</v>
      </c>
      <c r="D225" s="36"/>
    </row>
    <row r="226" spans="2:4" ht="43.5" customHeight="1" x14ac:dyDescent="0.15">
      <c r="B226" s="10">
        <f t="shared" si="7"/>
        <v>42957</v>
      </c>
      <c r="C226" s="8" t="str">
        <f t="shared" si="6"/>
        <v>木</v>
      </c>
      <c r="D226" s="36"/>
    </row>
    <row r="227" spans="2:4" ht="43.5" customHeight="1" x14ac:dyDescent="0.15">
      <c r="B227" s="10">
        <f t="shared" si="7"/>
        <v>42958</v>
      </c>
      <c r="C227" s="8" t="str">
        <f t="shared" si="6"/>
        <v>金</v>
      </c>
      <c r="D227" s="36"/>
    </row>
    <row r="228" spans="2:4" ht="43.5" customHeight="1" x14ac:dyDescent="0.15">
      <c r="B228" s="10">
        <f t="shared" si="7"/>
        <v>42959</v>
      </c>
      <c r="C228" s="8" t="str">
        <f t="shared" si="6"/>
        <v>土</v>
      </c>
      <c r="D228" s="36"/>
    </row>
    <row r="229" spans="2:4" ht="43.5" customHeight="1" x14ac:dyDescent="0.15">
      <c r="B229" s="10">
        <f t="shared" si="7"/>
        <v>42960</v>
      </c>
      <c r="C229" s="8" t="str">
        <f t="shared" si="6"/>
        <v>日</v>
      </c>
      <c r="D229" s="36"/>
    </row>
    <row r="230" spans="2:4" ht="43.5" customHeight="1" x14ac:dyDescent="0.15">
      <c r="B230" s="10">
        <f t="shared" si="7"/>
        <v>42961</v>
      </c>
      <c r="C230" s="8" t="str">
        <f t="shared" si="6"/>
        <v>月</v>
      </c>
      <c r="D230" s="36"/>
    </row>
    <row r="231" spans="2:4" ht="43.5" customHeight="1" x14ac:dyDescent="0.15">
      <c r="B231" s="10">
        <f t="shared" si="7"/>
        <v>42962</v>
      </c>
      <c r="C231" s="8" t="str">
        <f t="shared" si="6"/>
        <v>火</v>
      </c>
      <c r="D231" s="36"/>
    </row>
    <row r="232" spans="2:4" ht="43.5" customHeight="1" x14ac:dyDescent="0.15">
      <c r="B232" s="10">
        <f t="shared" si="7"/>
        <v>42963</v>
      </c>
      <c r="C232" s="8" t="str">
        <f t="shared" si="6"/>
        <v>水</v>
      </c>
      <c r="D232" s="36"/>
    </row>
    <row r="233" spans="2:4" ht="43.5" customHeight="1" x14ac:dyDescent="0.15">
      <c r="B233" s="10">
        <f t="shared" si="7"/>
        <v>42964</v>
      </c>
      <c r="C233" s="8" t="str">
        <f t="shared" si="6"/>
        <v>木</v>
      </c>
      <c r="D233" s="36"/>
    </row>
    <row r="234" spans="2:4" ht="43.5" customHeight="1" x14ac:dyDescent="0.15">
      <c r="B234" s="10">
        <f t="shared" si="7"/>
        <v>42965</v>
      </c>
      <c r="C234" s="8" t="str">
        <f t="shared" si="6"/>
        <v>金</v>
      </c>
      <c r="D234" s="36"/>
    </row>
    <row r="235" spans="2:4" ht="43.5" customHeight="1" x14ac:dyDescent="0.15">
      <c r="B235" s="10">
        <f t="shared" si="7"/>
        <v>42966</v>
      </c>
      <c r="C235" s="8" t="str">
        <f t="shared" si="6"/>
        <v>土</v>
      </c>
      <c r="D235" s="36"/>
    </row>
    <row r="236" spans="2:4" ht="43.5" customHeight="1" x14ac:dyDescent="0.15">
      <c r="B236" s="10">
        <f t="shared" si="7"/>
        <v>42967</v>
      </c>
      <c r="C236" s="8" t="str">
        <f t="shared" si="6"/>
        <v>日</v>
      </c>
      <c r="D236" s="36"/>
    </row>
    <row r="237" spans="2:4" ht="43.5" customHeight="1" x14ac:dyDescent="0.15">
      <c r="B237" s="10">
        <f t="shared" si="7"/>
        <v>42968</v>
      </c>
      <c r="C237" s="8" t="str">
        <f t="shared" si="6"/>
        <v>月</v>
      </c>
      <c r="D237" s="36"/>
    </row>
    <row r="238" spans="2:4" ht="43.5" customHeight="1" x14ac:dyDescent="0.15">
      <c r="B238" s="10">
        <f t="shared" si="7"/>
        <v>42969</v>
      </c>
      <c r="C238" s="8" t="str">
        <f t="shared" si="6"/>
        <v>火</v>
      </c>
      <c r="D238" s="36"/>
    </row>
    <row r="239" spans="2:4" ht="43.5" customHeight="1" x14ac:dyDescent="0.15">
      <c r="B239" s="10">
        <f t="shared" si="7"/>
        <v>42970</v>
      </c>
      <c r="C239" s="8" t="str">
        <f t="shared" si="6"/>
        <v>水</v>
      </c>
      <c r="D239" s="36"/>
    </row>
    <row r="240" spans="2:4" ht="43.5" customHeight="1" x14ac:dyDescent="0.15">
      <c r="B240" s="10">
        <f t="shared" si="7"/>
        <v>42971</v>
      </c>
      <c r="C240" s="8" t="str">
        <f t="shared" si="6"/>
        <v>木</v>
      </c>
      <c r="D240" s="36"/>
    </row>
    <row r="241" spans="2:4" ht="43.5" customHeight="1" x14ac:dyDescent="0.15">
      <c r="B241" s="10">
        <f t="shared" si="7"/>
        <v>42972</v>
      </c>
      <c r="C241" s="8" t="str">
        <f t="shared" si="6"/>
        <v>金</v>
      </c>
      <c r="D241" s="36"/>
    </row>
    <row r="242" spans="2:4" ht="43.5" customHeight="1" x14ac:dyDescent="0.15">
      <c r="B242" s="10">
        <f t="shared" si="7"/>
        <v>42973</v>
      </c>
      <c r="C242" s="8" t="str">
        <f t="shared" si="6"/>
        <v>土</v>
      </c>
      <c r="D242" s="36"/>
    </row>
    <row r="243" spans="2:4" ht="43.5" customHeight="1" x14ac:dyDescent="0.15">
      <c r="B243" s="10">
        <f t="shared" si="7"/>
        <v>42974</v>
      </c>
      <c r="C243" s="8" t="str">
        <f t="shared" si="6"/>
        <v>日</v>
      </c>
      <c r="D243" s="36"/>
    </row>
    <row r="244" spans="2:4" ht="43.5" customHeight="1" x14ac:dyDescent="0.15">
      <c r="B244" s="10">
        <f t="shared" si="7"/>
        <v>42975</v>
      </c>
      <c r="C244" s="8" t="str">
        <f t="shared" si="6"/>
        <v>月</v>
      </c>
      <c r="D244" s="36"/>
    </row>
    <row r="245" spans="2:4" ht="43.5" customHeight="1" x14ac:dyDescent="0.15">
      <c r="B245" s="10">
        <f t="shared" si="7"/>
        <v>42976</v>
      </c>
      <c r="C245" s="8" t="str">
        <f t="shared" si="6"/>
        <v>火</v>
      </c>
      <c r="D245" s="36"/>
    </row>
    <row r="246" spans="2:4" ht="43.5" customHeight="1" x14ac:dyDescent="0.15">
      <c r="B246" s="10">
        <f t="shared" si="7"/>
        <v>42977</v>
      </c>
      <c r="C246" s="8" t="str">
        <f t="shared" si="6"/>
        <v>水</v>
      </c>
      <c r="D246" s="36"/>
    </row>
    <row r="247" spans="2:4" ht="43.5" customHeight="1" x14ac:dyDescent="0.15">
      <c r="B247" s="10">
        <f t="shared" si="7"/>
        <v>42978</v>
      </c>
      <c r="C247" s="8" t="str">
        <f t="shared" ref="C247" si="8">TEXT(B247,"aaa")</f>
        <v>木</v>
      </c>
      <c r="D247" s="36"/>
    </row>
    <row r="248" spans="2:4" ht="43.5" customHeight="1" x14ac:dyDescent="0.15">
      <c r="B248" s="10">
        <f t="shared" si="7"/>
        <v>42979</v>
      </c>
      <c r="C248" s="8" t="str">
        <f t="shared" si="6"/>
        <v>金</v>
      </c>
      <c r="D248" s="36"/>
    </row>
    <row r="249" spans="2:4" ht="43.5" customHeight="1" x14ac:dyDescent="0.15">
      <c r="B249" s="10">
        <f t="shared" si="7"/>
        <v>42980</v>
      </c>
      <c r="C249" s="8" t="str">
        <f t="shared" si="6"/>
        <v>土</v>
      </c>
      <c r="D249" s="36"/>
    </row>
    <row r="250" spans="2:4" ht="43.5" customHeight="1" x14ac:dyDescent="0.15">
      <c r="B250" s="10">
        <f t="shared" si="7"/>
        <v>42981</v>
      </c>
      <c r="C250" s="8" t="str">
        <f t="shared" si="6"/>
        <v>日</v>
      </c>
      <c r="D250" s="36"/>
    </row>
    <row r="251" spans="2:4" ht="43.5" customHeight="1" x14ac:dyDescent="0.15">
      <c r="B251" s="10">
        <f t="shared" si="7"/>
        <v>42982</v>
      </c>
      <c r="C251" s="8" t="str">
        <f t="shared" si="6"/>
        <v>月</v>
      </c>
      <c r="D251" s="36"/>
    </row>
    <row r="252" spans="2:4" ht="43.5" customHeight="1" x14ac:dyDescent="0.15">
      <c r="B252" s="10">
        <f t="shared" si="7"/>
        <v>42983</v>
      </c>
      <c r="C252" s="8" t="str">
        <f t="shared" si="6"/>
        <v>火</v>
      </c>
      <c r="D252" s="36"/>
    </row>
    <row r="253" spans="2:4" ht="43.5" customHeight="1" x14ac:dyDescent="0.15">
      <c r="B253" s="10">
        <f t="shared" si="7"/>
        <v>42984</v>
      </c>
      <c r="C253" s="8" t="str">
        <f t="shared" si="6"/>
        <v>水</v>
      </c>
      <c r="D253" s="36"/>
    </row>
    <row r="254" spans="2:4" ht="43.5" customHeight="1" x14ac:dyDescent="0.15">
      <c r="B254" s="10">
        <f t="shared" si="7"/>
        <v>42985</v>
      </c>
      <c r="C254" s="8" t="str">
        <f t="shared" si="6"/>
        <v>木</v>
      </c>
      <c r="D254" s="36"/>
    </row>
    <row r="255" spans="2:4" ht="43.5" customHeight="1" x14ac:dyDescent="0.15">
      <c r="B255" s="10">
        <f t="shared" si="7"/>
        <v>42986</v>
      </c>
      <c r="C255" s="8" t="str">
        <f t="shared" si="6"/>
        <v>金</v>
      </c>
      <c r="D255" s="36"/>
    </row>
    <row r="256" spans="2:4" ht="43.5" customHeight="1" x14ac:dyDescent="0.15">
      <c r="B256" s="10">
        <f t="shared" si="7"/>
        <v>42987</v>
      </c>
      <c r="C256" s="8" t="str">
        <f t="shared" si="6"/>
        <v>土</v>
      </c>
      <c r="D256" s="36"/>
    </row>
    <row r="257" spans="2:4" ht="43.5" customHeight="1" x14ac:dyDescent="0.15">
      <c r="B257" s="10">
        <f t="shared" si="7"/>
        <v>42988</v>
      </c>
      <c r="C257" s="8" t="str">
        <f t="shared" si="6"/>
        <v>日</v>
      </c>
      <c r="D257" s="36"/>
    </row>
    <row r="258" spans="2:4" ht="43.5" customHeight="1" x14ac:dyDescent="0.15">
      <c r="B258" s="10">
        <f t="shared" si="7"/>
        <v>42989</v>
      </c>
      <c r="C258" s="8" t="str">
        <f t="shared" si="6"/>
        <v>月</v>
      </c>
      <c r="D258" s="36"/>
    </row>
    <row r="259" spans="2:4" ht="43.5" customHeight="1" x14ac:dyDescent="0.15">
      <c r="B259" s="10">
        <f t="shared" si="7"/>
        <v>42990</v>
      </c>
      <c r="C259" s="8" t="str">
        <f t="shared" si="6"/>
        <v>火</v>
      </c>
      <c r="D259" s="36"/>
    </row>
    <row r="260" spans="2:4" ht="43.5" customHeight="1" x14ac:dyDescent="0.15">
      <c r="B260" s="10">
        <f t="shared" si="7"/>
        <v>42991</v>
      </c>
      <c r="C260" s="8" t="str">
        <f t="shared" si="6"/>
        <v>水</v>
      </c>
      <c r="D260" s="36"/>
    </row>
    <row r="261" spans="2:4" ht="43.5" customHeight="1" x14ac:dyDescent="0.15">
      <c r="B261" s="10">
        <f t="shared" si="7"/>
        <v>42992</v>
      </c>
      <c r="C261" s="8" t="str">
        <f t="shared" si="6"/>
        <v>木</v>
      </c>
      <c r="D261" s="36"/>
    </row>
    <row r="262" spans="2:4" ht="43.5" customHeight="1" x14ac:dyDescent="0.15">
      <c r="B262" s="10">
        <f t="shared" si="7"/>
        <v>42993</v>
      </c>
      <c r="C262" s="8" t="str">
        <f t="shared" ref="C262:C274" si="9">TEXT(B262,"aaa")</f>
        <v>金</v>
      </c>
      <c r="D262" s="36"/>
    </row>
    <row r="263" spans="2:4" ht="43.5" customHeight="1" x14ac:dyDescent="0.15">
      <c r="B263" s="10">
        <f t="shared" ref="B263:B421" si="10">B262+1</f>
        <v>42994</v>
      </c>
      <c r="C263" s="8" t="str">
        <f t="shared" si="9"/>
        <v>土</v>
      </c>
      <c r="D263" s="36"/>
    </row>
    <row r="264" spans="2:4" ht="43.5" customHeight="1" x14ac:dyDescent="0.15">
      <c r="B264" s="10">
        <f t="shared" si="10"/>
        <v>42995</v>
      </c>
      <c r="C264" s="8" t="str">
        <f t="shared" si="9"/>
        <v>日</v>
      </c>
      <c r="D264" s="36"/>
    </row>
    <row r="265" spans="2:4" ht="43.5" customHeight="1" x14ac:dyDescent="0.15">
      <c r="B265" s="10">
        <f t="shared" si="10"/>
        <v>42996</v>
      </c>
      <c r="C265" s="8" t="str">
        <f t="shared" si="9"/>
        <v>月</v>
      </c>
      <c r="D265" s="36"/>
    </row>
    <row r="266" spans="2:4" ht="43.5" customHeight="1" x14ac:dyDescent="0.15">
      <c r="B266" s="10">
        <f t="shared" si="10"/>
        <v>42997</v>
      </c>
      <c r="C266" s="8" t="str">
        <f t="shared" si="9"/>
        <v>火</v>
      </c>
      <c r="D266" s="36"/>
    </row>
    <row r="267" spans="2:4" ht="43.5" customHeight="1" x14ac:dyDescent="0.15">
      <c r="B267" s="10">
        <f t="shared" si="10"/>
        <v>42998</v>
      </c>
      <c r="C267" s="8" t="str">
        <f t="shared" si="9"/>
        <v>水</v>
      </c>
      <c r="D267" s="36"/>
    </row>
    <row r="268" spans="2:4" ht="43.5" customHeight="1" x14ac:dyDescent="0.15">
      <c r="B268" s="10">
        <f t="shared" si="10"/>
        <v>42999</v>
      </c>
      <c r="C268" s="8" t="str">
        <f t="shared" si="9"/>
        <v>木</v>
      </c>
      <c r="D268" s="36"/>
    </row>
    <row r="269" spans="2:4" ht="43.5" customHeight="1" x14ac:dyDescent="0.15">
      <c r="B269" s="10">
        <f t="shared" si="10"/>
        <v>43000</v>
      </c>
      <c r="C269" s="8" t="str">
        <f t="shared" si="9"/>
        <v>金</v>
      </c>
      <c r="D269" s="36"/>
    </row>
    <row r="270" spans="2:4" ht="43.5" customHeight="1" x14ac:dyDescent="0.15">
      <c r="B270" s="10">
        <f t="shared" si="10"/>
        <v>43001</v>
      </c>
      <c r="C270" s="8" t="str">
        <f t="shared" si="9"/>
        <v>土</v>
      </c>
      <c r="D270" s="36"/>
    </row>
    <row r="271" spans="2:4" ht="43.5" customHeight="1" x14ac:dyDescent="0.15">
      <c r="B271" s="10">
        <f t="shared" si="10"/>
        <v>43002</v>
      </c>
      <c r="C271" s="8" t="str">
        <f t="shared" si="9"/>
        <v>日</v>
      </c>
      <c r="D271" s="36"/>
    </row>
    <row r="272" spans="2:4" ht="43.5" customHeight="1" x14ac:dyDescent="0.15">
      <c r="B272" s="10">
        <f t="shared" si="10"/>
        <v>43003</v>
      </c>
      <c r="C272" s="8" t="str">
        <f t="shared" si="9"/>
        <v>月</v>
      </c>
      <c r="D272" s="36"/>
    </row>
    <row r="273" spans="2:4" ht="43.5" customHeight="1" x14ac:dyDescent="0.15">
      <c r="B273" s="10">
        <f t="shared" si="10"/>
        <v>43004</v>
      </c>
      <c r="C273" s="8" t="str">
        <f t="shared" si="9"/>
        <v>火</v>
      </c>
      <c r="D273" s="36"/>
    </row>
    <row r="274" spans="2:4" ht="43.5" customHeight="1" x14ac:dyDescent="0.15">
      <c r="B274" s="10">
        <f t="shared" si="10"/>
        <v>43005</v>
      </c>
      <c r="C274" s="8" t="str">
        <f t="shared" si="9"/>
        <v>水</v>
      </c>
      <c r="D274" s="36"/>
    </row>
    <row r="275" spans="2:4" ht="43.5" customHeight="1" x14ac:dyDescent="0.15">
      <c r="B275" s="10">
        <f t="shared" si="10"/>
        <v>43006</v>
      </c>
      <c r="C275" s="8" t="str">
        <f t="shared" ref="C275:C338" si="11">TEXT(B275,"aaa")</f>
        <v>木</v>
      </c>
      <c r="D275" s="36"/>
    </row>
    <row r="276" spans="2:4" ht="43.5" customHeight="1" x14ac:dyDescent="0.15">
      <c r="B276" s="10">
        <f t="shared" si="10"/>
        <v>43007</v>
      </c>
      <c r="C276" s="8" t="str">
        <f t="shared" si="11"/>
        <v>金</v>
      </c>
      <c r="D276" s="36"/>
    </row>
    <row r="277" spans="2:4" ht="43.5" customHeight="1" x14ac:dyDescent="0.15">
      <c r="B277" s="10">
        <f t="shared" si="10"/>
        <v>43008</v>
      </c>
      <c r="C277" s="8" t="str">
        <f t="shared" si="11"/>
        <v>土</v>
      </c>
      <c r="D277" s="36"/>
    </row>
    <row r="278" spans="2:4" ht="43.5" customHeight="1" x14ac:dyDescent="0.15">
      <c r="B278" s="10">
        <f t="shared" si="10"/>
        <v>43009</v>
      </c>
      <c r="C278" s="8" t="str">
        <f t="shared" si="11"/>
        <v>日</v>
      </c>
      <c r="D278" s="36"/>
    </row>
    <row r="279" spans="2:4" ht="43.5" customHeight="1" x14ac:dyDescent="0.15">
      <c r="B279" s="10">
        <f t="shared" si="10"/>
        <v>43010</v>
      </c>
      <c r="C279" s="8" t="str">
        <f t="shared" si="11"/>
        <v>月</v>
      </c>
      <c r="D279" s="36"/>
    </row>
    <row r="280" spans="2:4" ht="43.5" customHeight="1" x14ac:dyDescent="0.15">
      <c r="B280" s="10">
        <f t="shared" si="10"/>
        <v>43011</v>
      </c>
      <c r="C280" s="8" t="str">
        <f t="shared" si="11"/>
        <v>火</v>
      </c>
      <c r="D280" s="36"/>
    </row>
    <row r="281" spans="2:4" ht="43.5" customHeight="1" x14ac:dyDescent="0.15">
      <c r="B281" s="10">
        <f t="shared" si="10"/>
        <v>43012</v>
      </c>
      <c r="C281" s="8" t="str">
        <f t="shared" si="11"/>
        <v>水</v>
      </c>
      <c r="D281" s="36"/>
    </row>
    <row r="282" spans="2:4" ht="43.5" customHeight="1" x14ac:dyDescent="0.15">
      <c r="B282" s="10">
        <f t="shared" si="10"/>
        <v>43013</v>
      </c>
      <c r="C282" s="8" t="str">
        <f t="shared" si="11"/>
        <v>木</v>
      </c>
      <c r="D282" s="36"/>
    </row>
    <row r="283" spans="2:4" ht="43.5" customHeight="1" x14ac:dyDescent="0.15">
      <c r="B283" s="10">
        <f t="shared" si="10"/>
        <v>43014</v>
      </c>
      <c r="C283" s="8" t="str">
        <f t="shared" si="11"/>
        <v>金</v>
      </c>
      <c r="D283" s="36"/>
    </row>
    <row r="284" spans="2:4" ht="43.5" customHeight="1" x14ac:dyDescent="0.15">
      <c r="B284" s="10">
        <f t="shared" si="10"/>
        <v>43015</v>
      </c>
      <c r="C284" s="8" t="str">
        <f t="shared" si="11"/>
        <v>土</v>
      </c>
      <c r="D284" s="36"/>
    </row>
    <row r="285" spans="2:4" ht="43.5" customHeight="1" x14ac:dyDescent="0.15">
      <c r="B285" s="10">
        <f t="shared" si="10"/>
        <v>43016</v>
      </c>
      <c r="C285" s="8" t="str">
        <f t="shared" si="11"/>
        <v>日</v>
      </c>
      <c r="D285" s="36"/>
    </row>
    <row r="286" spans="2:4" ht="43.5" customHeight="1" x14ac:dyDescent="0.15">
      <c r="B286" s="10">
        <f t="shared" si="10"/>
        <v>43017</v>
      </c>
      <c r="C286" s="8" t="str">
        <f t="shared" si="11"/>
        <v>月</v>
      </c>
      <c r="D286" s="36"/>
    </row>
    <row r="287" spans="2:4" ht="43.5" customHeight="1" x14ac:dyDescent="0.15">
      <c r="B287" s="10">
        <f t="shared" si="10"/>
        <v>43018</v>
      </c>
      <c r="C287" s="8" t="str">
        <f t="shared" si="11"/>
        <v>火</v>
      </c>
      <c r="D287" s="36"/>
    </row>
    <row r="288" spans="2:4" ht="43.5" customHeight="1" x14ac:dyDescent="0.15">
      <c r="B288" s="10">
        <f t="shared" si="10"/>
        <v>43019</v>
      </c>
      <c r="C288" s="8" t="str">
        <f t="shared" si="11"/>
        <v>水</v>
      </c>
      <c r="D288" s="36"/>
    </row>
    <row r="289" spans="2:4" ht="43.5" customHeight="1" x14ac:dyDescent="0.15">
      <c r="B289" s="10">
        <f t="shared" si="10"/>
        <v>43020</v>
      </c>
      <c r="C289" s="8" t="str">
        <f t="shared" si="11"/>
        <v>木</v>
      </c>
      <c r="D289" s="36"/>
    </row>
    <row r="290" spans="2:4" ht="43.5" customHeight="1" x14ac:dyDescent="0.15">
      <c r="B290" s="10">
        <f t="shared" si="10"/>
        <v>43021</v>
      </c>
      <c r="C290" s="8" t="str">
        <f t="shared" si="11"/>
        <v>金</v>
      </c>
      <c r="D290" s="36"/>
    </row>
    <row r="291" spans="2:4" ht="43.5" customHeight="1" x14ac:dyDescent="0.15">
      <c r="B291" s="10">
        <f t="shared" si="10"/>
        <v>43022</v>
      </c>
      <c r="C291" s="8" t="str">
        <f t="shared" si="11"/>
        <v>土</v>
      </c>
      <c r="D291" s="36"/>
    </row>
    <row r="292" spans="2:4" ht="43.5" customHeight="1" x14ac:dyDescent="0.15">
      <c r="B292" s="10">
        <f t="shared" si="10"/>
        <v>43023</v>
      </c>
      <c r="C292" s="8" t="str">
        <f t="shared" si="11"/>
        <v>日</v>
      </c>
      <c r="D292" s="36"/>
    </row>
    <row r="293" spans="2:4" ht="43.5" customHeight="1" x14ac:dyDescent="0.15">
      <c r="B293" s="10">
        <f t="shared" si="10"/>
        <v>43024</v>
      </c>
      <c r="C293" s="8" t="str">
        <f t="shared" si="11"/>
        <v>月</v>
      </c>
      <c r="D293" s="36"/>
    </row>
    <row r="294" spans="2:4" ht="43.5" customHeight="1" x14ac:dyDescent="0.15">
      <c r="B294" s="10">
        <f t="shared" si="10"/>
        <v>43025</v>
      </c>
      <c r="C294" s="8" t="str">
        <f t="shared" si="11"/>
        <v>火</v>
      </c>
      <c r="D294" s="36"/>
    </row>
    <row r="295" spans="2:4" ht="43.5" customHeight="1" x14ac:dyDescent="0.15">
      <c r="B295" s="10">
        <f t="shared" si="10"/>
        <v>43026</v>
      </c>
      <c r="C295" s="8" t="str">
        <f t="shared" si="11"/>
        <v>水</v>
      </c>
      <c r="D295" s="36"/>
    </row>
    <row r="296" spans="2:4" ht="43.5" customHeight="1" x14ac:dyDescent="0.15">
      <c r="B296" s="10">
        <f t="shared" si="10"/>
        <v>43027</v>
      </c>
      <c r="C296" s="8" t="str">
        <f t="shared" si="11"/>
        <v>木</v>
      </c>
      <c r="D296" s="36"/>
    </row>
    <row r="297" spans="2:4" ht="43.5" customHeight="1" x14ac:dyDescent="0.15">
      <c r="B297" s="10">
        <f t="shared" si="10"/>
        <v>43028</v>
      </c>
      <c r="C297" s="8" t="str">
        <f t="shared" si="11"/>
        <v>金</v>
      </c>
      <c r="D297" s="36"/>
    </row>
    <row r="298" spans="2:4" ht="43.5" customHeight="1" x14ac:dyDescent="0.15">
      <c r="B298" s="10">
        <f t="shared" si="10"/>
        <v>43029</v>
      </c>
      <c r="C298" s="8" t="str">
        <f t="shared" si="11"/>
        <v>土</v>
      </c>
      <c r="D298" s="36"/>
    </row>
    <row r="299" spans="2:4" ht="43.5" customHeight="1" x14ac:dyDescent="0.15">
      <c r="B299" s="10">
        <f t="shared" si="10"/>
        <v>43030</v>
      </c>
      <c r="C299" s="8" t="str">
        <f t="shared" si="11"/>
        <v>日</v>
      </c>
      <c r="D299" s="36"/>
    </row>
    <row r="300" spans="2:4" ht="43.5" customHeight="1" x14ac:dyDescent="0.15">
      <c r="B300" s="10">
        <f t="shared" si="10"/>
        <v>43031</v>
      </c>
      <c r="C300" s="8" t="str">
        <f t="shared" si="11"/>
        <v>月</v>
      </c>
      <c r="D300" s="36"/>
    </row>
    <row r="301" spans="2:4" ht="43.5" customHeight="1" x14ac:dyDescent="0.15">
      <c r="B301" s="10">
        <f t="shared" si="10"/>
        <v>43032</v>
      </c>
      <c r="C301" s="8" t="str">
        <f t="shared" si="11"/>
        <v>火</v>
      </c>
      <c r="D301" s="36"/>
    </row>
    <row r="302" spans="2:4" ht="43.5" customHeight="1" x14ac:dyDescent="0.15">
      <c r="B302" s="10">
        <f t="shared" si="10"/>
        <v>43033</v>
      </c>
      <c r="C302" s="8" t="str">
        <f t="shared" si="11"/>
        <v>水</v>
      </c>
      <c r="D302" s="36"/>
    </row>
    <row r="303" spans="2:4" ht="43.5" customHeight="1" x14ac:dyDescent="0.15">
      <c r="B303" s="10">
        <f t="shared" si="10"/>
        <v>43034</v>
      </c>
      <c r="C303" s="8" t="str">
        <f t="shared" si="11"/>
        <v>木</v>
      </c>
      <c r="D303" s="36"/>
    </row>
    <row r="304" spans="2:4" ht="43.5" customHeight="1" x14ac:dyDescent="0.15">
      <c r="B304" s="10">
        <f t="shared" si="10"/>
        <v>43035</v>
      </c>
      <c r="C304" s="8" t="str">
        <f t="shared" si="11"/>
        <v>金</v>
      </c>
      <c r="D304" s="36"/>
    </row>
    <row r="305" spans="2:4" ht="43.5" customHeight="1" x14ac:dyDescent="0.15">
      <c r="B305" s="10">
        <f t="shared" si="10"/>
        <v>43036</v>
      </c>
      <c r="C305" s="8" t="str">
        <f t="shared" si="11"/>
        <v>土</v>
      </c>
      <c r="D305" s="36"/>
    </row>
    <row r="306" spans="2:4" ht="43.5" customHeight="1" x14ac:dyDescent="0.15">
      <c r="B306" s="10">
        <f t="shared" si="10"/>
        <v>43037</v>
      </c>
      <c r="C306" s="8" t="str">
        <f t="shared" si="11"/>
        <v>日</v>
      </c>
      <c r="D306" s="36"/>
    </row>
    <row r="307" spans="2:4" ht="43.5" customHeight="1" x14ac:dyDescent="0.15">
      <c r="B307" s="10">
        <f t="shared" si="10"/>
        <v>43038</v>
      </c>
      <c r="C307" s="8" t="str">
        <f t="shared" si="11"/>
        <v>月</v>
      </c>
      <c r="D307" s="36"/>
    </row>
    <row r="308" spans="2:4" ht="43.5" customHeight="1" x14ac:dyDescent="0.15">
      <c r="B308" s="10">
        <f t="shared" si="10"/>
        <v>43039</v>
      </c>
      <c r="C308" s="8" t="str">
        <f t="shared" si="11"/>
        <v>火</v>
      </c>
      <c r="D308" s="36"/>
    </row>
    <row r="309" spans="2:4" ht="43.5" customHeight="1" x14ac:dyDescent="0.15">
      <c r="B309" s="10">
        <f t="shared" si="10"/>
        <v>43040</v>
      </c>
      <c r="C309" s="8" t="str">
        <f t="shared" si="11"/>
        <v>水</v>
      </c>
      <c r="D309" s="36"/>
    </row>
    <row r="310" spans="2:4" ht="43.5" customHeight="1" x14ac:dyDescent="0.15">
      <c r="B310" s="10">
        <f t="shared" si="10"/>
        <v>43041</v>
      </c>
      <c r="C310" s="8" t="str">
        <f t="shared" si="11"/>
        <v>木</v>
      </c>
      <c r="D310" s="36"/>
    </row>
    <row r="311" spans="2:4" ht="43.5" customHeight="1" x14ac:dyDescent="0.15">
      <c r="B311" s="10">
        <f t="shared" si="10"/>
        <v>43042</v>
      </c>
      <c r="C311" s="8" t="str">
        <f t="shared" si="11"/>
        <v>金</v>
      </c>
      <c r="D311" s="36"/>
    </row>
    <row r="312" spans="2:4" ht="43.5" customHeight="1" x14ac:dyDescent="0.15">
      <c r="B312" s="10">
        <f t="shared" si="10"/>
        <v>43043</v>
      </c>
      <c r="C312" s="8" t="str">
        <f t="shared" si="11"/>
        <v>土</v>
      </c>
      <c r="D312" s="36"/>
    </row>
    <row r="313" spans="2:4" ht="43.5" customHeight="1" x14ac:dyDescent="0.15">
      <c r="B313" s="10">
        <f t="shared" si="10"/>
        <v>43044</v>
      </c>
      <c r="C313" s="8" t="str">
        <f t="shared" si="11"/>
        <v>日</v>
      </c>
      <c r="D313" s="36"/>
    </row>
    <row r="314" spans="2:4" ht="43.5" customHeight="1" x14ac:dyDescent="0.15">
      <c r="B314" s="10">
        <f t="shared" si="10"/>
        <v>43045</v>
      </c>
      <c r="C314" s="8" t="str">
        <f t="shared" si="11"/>
        <v>月</v>
      </c>
      <c r="D314" s="36"/>
    </row>
    <row r="315" spans="2:4" ht="43.5" customHeight="1" x14ac:dyDescent="0.15">
      <c r="B315" s="10">
        <f t="shared" si="10"/>
        <v>43046</v>
      </c>
      <c r="C315" s="8" t="str">
        <f t="shared" si="11"/>
        <v>火</v>
      </c>
      <c r="D315" s="36"/>
    </row>
    <row r="316" spans="2:4" ht="43.5" customHeight="1" x14ac:dyDescent="0.15">
      <c r="B316" s="10">
        <f t="shared" si="10"/>
        <v>43047</v>
      </c>
      <c r="C316" s="8" t="str">
        <f t="shared" si="11"/>
        <v>水</v>
      </c>
      <c r="D316" s="36"/>
    </row>
    <row r="317" spans="2:4" ht="43.5" customHeight="1" x14ac:dyDescent="0.15">
      <c r="B317" s="10">
        <f t="shared" si="10"/>
        <v>43048</v>
      </c>
      <c r="C317" s="8" t="str">
        <f t="shared" si="11"/>
        <v>木</v>
      </c>
      <c r="D317" s="36"/>
    </row>
    <row r="318" spans="2:4" ht="43.5" customHeight="1" x14ac:dyDescent="0.15">
      <c r="B318" s="10">
        <f t="shared" si="10"/>
        <v>43049</v>
      </c>
      <c r="C318" s="8" t="str">
        <f t="shared" si="11"/>
        <v>金</v>
      </c>
      <c r="D318" s="36"/>
    </row>
    <row r="319" spans="2:4" ht="43.5" customHeight="1" x14ac:dyDescent="0.15">
      <c r="B319" s="10">
        <f t="shared" si="10"/>
        <v>43050</v>
      </c>
      <c r="C319" s="8" t="str">
        <f t="shared" si="11"/>
        <v>土</v>
      </c>
      <c r="D319" s="36"/>
    </row>
    <row r="320" spans="2:4" ht="43.5" customHeight="1" x14ac:dyDescent="0.15">
      <c r="B320" s="10">
        <f t="shared" si="10"/>
        <v>43051</v>
      </c>
      <c r="C320" s="8" t="str">
        <f t="shared" si="11"/>
        <v>日</v>
      </c>
      <c r="D320" s="36"/>
    </row>
    <row r="321" spans="2:4" ht="43.5" customHeight="1" x14ac:dyDescent="0.15">
      <c r="B321" s="10">
        <f t="shared" si="10"/>
        <v>43052</v>
      </c>
      <c r="C321" s="8" t="str">
        <f t="shared" si="11"/>
        <v>月</v>
      </c>
      <c r="D321" s="36"/>
    </row>
    <row r="322" spans="2:4" ht="43.5" customHeight="1" x14ac:dyDescent="0.15">
      <c r="B322" s="10">
        <f t="shared" si="10"/>
        <v>43053</v>
      </c>
      <c r="C322" s="8" t="str">
        <f t="shared" si="11"/>
        <v>火</v>
      </c>
      <c r="D322" s="36"/>
    </row>
    <row r="323" spans="2:4" ht="43.5" customHeight="1" x14ac:dyDescent="0.15">
      <c r="B323" s="10">
        <f t="shared" si="10"/>
        <v>43054</v>
      </c>
      <c r="C323" s="8" t="str">
        <f t="shared" si="11"/>
        <v>水</v>
      </c>
      <c r="D323" s="36"/>
    </row>
    <row r="324" spans="2:4" ht="43.5" customHeight="1" x14ac:dyDescent="0.15">
      <c r="B324" s="10">
        <f t="shared" si="10"/>
        <v>43055</v>
      </c>
      <c r="C324" s="8" t="str">
        <f t="shared" si="11"/>
        <v>木</v>
      </c>
      <c r="D324" s="36"/>
    </row>
    <row r="325" spans="2:4" ht="43.5" customHeight="1" x14ac:dyDescent="0.15">
      <c r="B325" s="10">
        <f t="shared" si="10"/>
        <v>43056</v>
      </c>
      <c r="C325" s="8" t="str">
        <f t="shared" si="11"/>
        <v>金</v>
      </c>
      <c r="D325" s="36"/>
    </row>
    <row r="326" spans="2:4" ht="43.5" customHeight="1" x14ac:dyDescent="0.15">
      <c r="B326" s="10">
        <f t="shared" si="10"/>
        <v>43057</v>
      </c>
      <c r="C326" s="8" t="str">
        <f t="shared" si="11"/>
        <v>土</v>
      </c>
      <c r="D326" s="36"/>
    </row>
    <row r="327" spans="2:4" ht="43.5" customHeight="1" x14ac:dyDescent="0.15">
      <c r="B327" s="10">
        <f t="shared" si="10"/>
        <v>43058</v>
      </c>
      <c r="C327" s="8" t="str">
        <f t="shared" si="11"/>
        <v>日</v>
      </c>
      <c r="D327" s="36"/>
    </row>
    <row r="328" spans="2:4" ht="43.5" customHeight="1" x14ac:dyDescent="0.15">
      <c r="B328" s="10">
        <f t="shared" si="10"/>
        <v>43059</v>
      </c>
      <c r="C328" s="8" t="str">
        <f t="shared" si="11"/>
        <v>月</v>
      </c>
      <c r="D328" s="36"/>
    </row>
    <row r="329" spans="2:4" ht="43.5" customHeight="1" x14ac:dyDescent="0.15">
      <c r="B329" s="10">
        <f t="shared" si="10"/>
        <v>43060</v>
      </c>
      <c r="C329" s="8" t="str">
        <f t="shared" si="11"/>
        <v>火</v>
      </c>
      <c r="D329" s="36"/>
    </row>
    <row r="330" spans="2:4" ht="43.5" customHeight="1" x14ac:dyDescent="0.15">
      <c r="B330" s="10">
        <f t="shared" si="10"/>
        <v>43061</v>
      </c>
      <c r="C330" s="8" t="str">
        <f t="shared" si="11"/>
        <v>水</v>
      </c>
      <c r="D330" s="36"/>
    </row>
    <row r="331" spans="2:4" ht="43.5" customHeight="1" x14ac:dyDescent="0.15">
      <c r="B331" s="10">
        <f t="shared" si="10"/>
        <v>43062</v>
      </c>
      <c r="C331" s="8" t="str">
        <f t="shared" si="11"/>
        <v>木</v>
      </c>
      <c r="D331" s="36"/>
    </row>
    <row r="332" spans="2:4" ht="43.5" customHeight="1" x14ac:dyDescent="0.15">
      <c r="B332" s="10">
        <f t="shared" si="10"/>
        <v>43063</v>
      </c>
      <c r="C332" s="8" t="str">
        <f t="shared" si="11"/>
        <v>金</v>
      </c>
      <c r="D332" s="36"/>
    </row>
    <row r="333" spans="2:4" ht="43.5" customHeight="1" x14ac:dyDescent="0.15">
      <c r="B333" s="10">
        <f t="shared" si="10"/>
        <v>43064</v>
      </c>
      <c r="C333" s="8" t="str">
        <f t="shared" si="11"/>
        <v>土</v>
      </c>
      <c r="D333" s="36"/>
    </row>
    <row r="334" spans="2:4" ht="43.5" customHeight="1" x14ac:dyDescent="0.15">
      <c r="B334" s="10">
        <f t="shared" si="10"/>
        <v>43065</v>
      </c>
      <c r="C334" s="8" t="str">
        <f t="shared" si="11"/>
        <v>日</v>
      </c>
      <c r="D334" s="36"/>
    </row>
    <row r="335" spans="2:4" ht="43.5" customHeight="1" x14ac:dyDescent="0.15">
      <c r="B335" s="10">
        <f t="shared" si="10"/>
        <v>43066</v>
      </c>
      <c r="C335" s="8" t="str">
        <f t="shared" si="11"/>
        <v>月</v>
      </c>
      <c r="D335" s="36"/>
    </row>
    <row r="336" spans="2:4" ht="43.5" customHeight="1" x14ac:dyDescent="0.15">
      <c r="B336" s="10">
        <f t="shared" si="10"/>
        <v>43067</v>
      </c>
      <c r="C336" s="8" t="str">
        <f t="shared" si="11"/>
        <v>火</v>
      </c>
      <c r="D336" s="36"/>
    </row>
    <row r="337" spans="2:4" ht="43.5" customHeight="1" x14ac:dyDescent="0.15">
      <c r="B337" s="10">
        <f t="shared" si="10"/>
        <v>43068</v>
      </c>
      <c r="C337" s="8" t="str">
        <f t="shared" si="11"/>
        <v>水</v>
      </c>
      <c r="D337" s="36"/>
    </row>
    <row r="338" spans="2:4" ht="43.5" customHeight="1" x14ac:dyDescent="0.15">
      <c r="B338" s="10">
        <f t="shared" si="10"/>
        <v>43069</v>
      </c>
      <c r="C338" s="8" t="str">
        <f t="shared" si="11"/>
        <v>木</v>
      </c>
      <c r="D338" s="36"/>
    </row>
    <row r="339" spans="2:4" ht="43.5" customHeight="1" x14ac:dyDescent="0.15">
      <c r="B339" s="10">
        <f t="shared" si="10"/>
        <v>43070</v>
      </c>
      <c r="C339" s="8" t="str">
        <f t="shared" ref="C339:C402" si="12">TEXT(B339,"aaa")</f>
        <v>金</v>
      </c>
      <c r="D339" s="36"/>
    </row>
    <row r="340" spans="2:4" ht="43.5" customHeight="1" x14ac:dyDescent="0.15">
      <c r="B340" s="10">
        <f t="shared" si="10"/>
        <v>43071</v>
      </c>
      <c r="C340" s="8" t="str">
        <f t="shared" si="12"/>
        <v>土</v>
      </c>
      <c r="D340" s="36"/>
    </row>
    <row r="341" spans="2:4" ht="43.5" customHeight="1" x14ac:dyDescent="0.15">
      <c r="B341" s="10">
        <f t="shared" si="10"/>
        <v>43072</v>
      </c>
      <c r="C341" s="8" t="str">
        <f t="shared" si="12"/>
        <v>日</v>
      </c>
      <c r="D341" s="36"/>
    </row>
    <row r="342" spans="2:4" ht="43.5" customHeight="1" x14ac:dyDescent="0.15">
      <c r="B342" s="10">
        <f t="shared" si="10"/>
        <v>43073</v>
      </c>
      <c r="C342" s="8" t="str">
        <f t="shared" si="12"/>
        <v>月</v>
      </c>
      <c r="D342" s="36"/>
    </row>
    <row r="343" spans="2:4" ht="43.5" customHeight="1" x14ac:dyDescent="0.15">
      <c r="B343" s="10">
        <f t="shared" si="10"/>
        <v>43074</v>
      </c>
      <c r="C343" s="8" t="str">
        <f t="shared" si="12"/>
        <v>火</v>
      </c>
      <c r="D343" s="36"/>
    </row>
    <row r="344" spans="2:4" ht="43.5" customHeight="1" x14ac:dyDescent="0.15">
      <c r="B344" s="10">
        <f t="shared" si="10"/>
        <v>43075</v>
      </c>
      <c r="C344" s="8" t="str">
        <f t="shared" si="12"/>
        <v>水</v>
      </c>
      <c r="D344" s="36"/>
    </row>
    <row r="345" spans="2:4" ht="43.5" customHeight="1" x14ac:dyDescent="0.15">
      <c r="B345" s="10">
        <f t="shared" si="10"/>
        <v>43076</v>
      </c>
      <c r="C345" s="8" t="str">
        <f t="shared" si="12"/>
        <v>木</v>
      </c>
      <c r="D345" s="36"/>
    </row>
    <row r="346" spans="2:4" ht="43.5" customHeight="1" x14ac:dyDescent="0.15">
      <c r="B346" s="10">
        <f t="shared" si="10"/>
        <v>43077</v>
      </c>
      <c r="C346" s="8" t="str">
        <f t="shared" si="12"/>
        <v>金</v>
      </c>
      <c r="D346" s="36"/>
    </row>
    <row r="347" spans="2:4" ht="43.5" customHeight="1" x14ac:dyDescent="0.15">
      <c r="B347" s="10">
        <f t="shared" si="10"/>
        <v>43078</v>
      </c>
      <c r="C347" s="8" t="str">
        <f t="shared" si="12"/>
        <v>土</v>
      </c>
      <c r="D347" s="36"/>
    </row>
    <row r="348" spans="2:4" ht="43.5" customHeight="1" x14ac:dyDescent="0.15">
      <c r="B348" s="10">
        <f t="shared" si="10"/>
        <v>43079</v>
      </c>
      <c r="C348" s="8" t="str">
        <f t="shared" si="12"/>
        <v>日</v>
      </c>
      <c r="D348" s="36"/>
    </row>
    <row r="349" spans="2:4" ht="43.5" customHeight="1" x14ac:dyDescent="0.15">
      <c r="B349" s="10">
        <f t="shared" si="10"/>
        <v>43080</v>
      </c>
      <c r="C349" s="8" t="str">
        <f t="shared" si="12"/>
        <v>月</v>
      </c>
      <c r="D349" s="36"/>
    </row>
    <row r="350" spans="2:4" ht="43.5" customHeight="1" x14ac:dyDescent="0.15">
      <c r="B350" s="10">
        <f t="shared" si="10"/>
        <v>43081</v>
      </c>
      <c r="C350" s="8" t="str">
        <f t="shared" si="12"/>
        <v>火</v>
      </c>
      <c r="D350" s="36"/>
    </row>
    <row r="351" spans="2:4" ht="43.5" customHeight="1" x14ac:dyDescent="0.15">
      <c r="B351" s="10">
        <f t="shared" si="10"/>
        <v>43082</v>
      </c>
      <c r="C351" s="8" t="str">
        <f t="shared" si="12"/>
        <v>水</v>
      </c>
      <c r="D351" s="36"/>
    </row>
    <row r="352" spans="2:4" ht="43.5" customHeight="1" x14ac:dyDescent="0.15">
      <c r="B352" s="10">
        <f t="shared" si="10"/>
        <v>43083</v>
      </c>
      <c r="C352" s="8" t="str">
        <f t="shared" si="12"/>
        <v>木</v>
      </c>
      <c r="D352" s="36"/>
    </row>
    <row r="353" spans="2:4" ht="43.5" customHeight="1" x14ac:dyDescent="0.15">
      <c r="B353" s="10">
        <f t="shared" si="10"/>
        <v>43084</v>
      </c>
      <c r="C353" s="8" t="str">
        <f t="shared" si="12"/>
        <v>金</v>
      </c>
      <c r="D353" s="36"/>
    </row>
    <row r="354" spans="2:4" ht="43.5" customHeight="1" x14ac:dyDescent="0.15">
      <c r="B354" s="10">
        <f t="shared" si="10"/>
        <v>43085</v>
      </c>
      <c r="C354" s="8" t="str">
        <f t="shared" si="12"/>
        <v>土</v>
      </c>
      <c r="D354" s="36"/>
    </row>
    <row r="355" spans="2:4" ht="43.5" customHeight="1" x14ac:dyDescent="0.15">
      <c r="B355" s="10">
        <f t="shared" si="10"/>
        <v>43086</v>
      </c>
      <c r="C355" s="8" t="str">
        <f t="shared" si="12"/>
        <v>日</v>
      </c>
      <c r="D355" s="36"/>
    </row>
    <row r="356" spans="2:4" ht="43.5" customHeight="1" x14ac:dyDescent="0.15">
      <c r="B356" s="10">
        <f t="shared" si="10"/>
        <v>43087</v>
      </c>
      <c r="C356" s="8" t="str">
        <f t="shared" si="12"/>
        <v>月</v>
      </c>
      <c r="D356" s="36"/>
    </row>
    <row r="357" spans="2:4" ht="43.5" customHeight="1" x14ac:dyDescent="0.15">
      <c r="B357" s="10">
        <f t="shared" si="10"/>
        <v>43088</v>
      </c>
      <c r="C357" s="8" t="str">
        <f t="shared" si="12"/>
        <v>火</v>
      </c>
      <c r="D357" s="36"/>
    </row>
    <row r="358" spans="2:4" ht="43.5" customHeight="1" x14ac:dyDescent="0.15">
      <c r="B358" s="10">
        <f t="shared" si="10"/>
        <v>43089</v>
      </c>
      <c r="C358" s="8" t="str">
        <f t="shared" si="12"/>
        <v>水</v>
      </c>
      <c r="D358" s="36"/>
    </row>
    <row r="359" spans="2:4" ht="43.5" customHeight="1" x14ac:dyDescent="0.15">
      <c r="B359" s="10">
        <f t="shared" si="10"/>
        <v>43090</v>
      </c>
      <c r="C359" s="8" t="str">
        <f t="shared" si="12"/>
        <v>木</v>
      </c>
      <c r="D359" s="36"/>
    </row>
    <row r="360" spans="2:4" ht="43.5" customHeight="1" x14ac:dyDescent="0.15">
      <c r="B360" s="10">
        <f t="shared" si="10"/>
        <v>43091</v>
      </c>
      <c r="C360" s="8" t="str">
        <f t="shared" si="12"/>
        <v>金</v>
      </c>
      <c r="D360" s="36"/>
    </row>
    <row r="361" spans="2:4" ht="43.5" customHeight="1" x14ac:dyDescent="0.15">
      <c r="B361" s="10">
        <f t="shared" si="10"/>
        <v>43092</v>
      </c>
      <c r="C361" s="8" t="str">
        <f t="shared" si="12"/>
        <v>土</v>
      </c>
      <c r="D361" s="36"/>
    </row>
    <row r="362" spans="2:4" ht="43.5" customHeight="1" x14ac:dyDescent="0.15">
      <c r="B362" s="10">
        <f t="shared" si="10"/>
        <v>43093</v>
      </c>
      <c r="C362" s="8" t="str">
        <f t="shared" si="12"/>
        <v>日</v>
      </c>
      <c r="D362" s="36"/>
    </row>
    <row r="363" spans="2:4" ht="43.5" customHeight="1" x14ac:dyDescent="0.15">
      <c r="B363" s="10">
        <f t="shared" si="10"/>
        <v>43094</v>
      </c>
      <c r="C363" s="8" t="str">
        <f t="shared" si="12"/>
        <v>月</v>
      </c>
      <c r="D363" s="36"/>
    </row>
    <row r="364" spans="2:4" ht="43.5" customHeight="1" x14ac:dyDescent="0.15">
      <c r="B364" s="10">
        <f t="shared" si="10"/>
        <v>43095</v>
      </c>
      <c r="C364" s="8" t="str">
        <f t="shared" si="12"/>
        <v>火</v>
      </c>
      <c r="D364" s="36"/>
    </row>
    <row r="365" spans="2:4" ht="43.5" customHeight="1" x14ac:dyDescent="0.15">
      <c r="B365" s="10">
        <f t="shared" si="10"/>
        <v>43096</v>
      </c>
      <c r="C365" s="8" t="str">
        <f t="shared" si="12"/>
        <v>水</v>
      </c>
      <c r="D365" s="36"/>
    </row>
    <row r="366" spans="2:4" ht="43.5" customHeight="1" x14ac:dyDescent="0.15">
      <c r="B366" s="10">
        <f t="shared" si="10"/>
        <v>43097</v>
      </c>
      <c r="C366" s="8" t="str">
        <f t="shared" si="12"/>
        <v>木</v>
      </c>
      <c r="D366" s="36"/>
    </row>
    <row r="367" spans="2:4" ht="43.5" customHeight="1" x14ac:dyDescent="0.15">
      <c r="B367" s="10">
        <f t="shared" si="10"/>
        <v>43098</v>
      </c>
      <c r="C367" s="8" t="str">
        <f t="shared" si="12"/>
        <v>金</v>
      </c>
      <c r="D367" s="36"/>
    </row>
    <row r="368" spans="2:4" ht="43.5" customHeight="1" x14ac:dyDescent="0.15">
      <c r="B368" s="10">
        <f t="shared" si="10"/>
        <v>43099</v>
      </c>
      <c r="C368" s="8" t="str">
        <f t="shared" si="12"/>
        <v>土</v>
      </c>
      <c r="D368" s="36"/>
    </row>
    <row r="369" spans="2:4" ht="43.5" customHeight="1" x14ac:dyDescent="0.15">
      <c r="B369" s="10">
        <f t="shared" si="10"/>
        <v>43100</v>
      </c>
      <c r="C369" s="8" t="str">
        <f t="shared" si="12"/>
        <v>日</v>
      </c>
      <c r="D369" s="36"/>
    </row>
    <row r="370" spans="2:4" ht="43.5" customHeight="1" x14ac:dyDescent="0.15">
      <c r="B370" s="10">
        <f t="shared" si="10"/>
        <v>43101</v>
      </c>
      <c r="C370" s="8" t="str">
        <f t="shared" si="12"/>
        <v>月</v>
      </c>
      <c r="D370" s="36"/>
    </row>
    <row r="371" spans="2:4" ht="43.5" customHeight="1" x14ac:dyDescent="0.15">
      <c r="B371" s="10">
        <f t="shared" si="10"/>
        <v>43102</v>
      </c>
      <c r="C371" s="8" t="str">
        <f t="shared" si="12"/>
        <v>火</v>
      </c>
      <c r="D371" s="36"/>
    </row>
    <row r="372" spans="2:4" ht="43.5" customHeight="1" x14ac:dyDescent="0.15">
      <c r="B372" s="10">
        <f t="shared" si="10"/>
        <v>43103</v>
      </c>
      <c r="C372" s="8" t="str">
        <f t="shared" si="12"/>
        <v>水</v>
      </c>
      <c r="D372" s="36"/>
    </row>
    <row r="373" spans="2:4" ht="43.5" customHeight="1" x14ac:dyDescent="0.15">
      <c r="B373" s="10">
        <f t="shared" si="10"/>
        <v>43104</v>
      </c>
      <c r="C373" s="8" t="str">
        <f t="shared" si="12"/>
        <v>木</v>
      </c>
      <c r="D373" s="36"/>
    </row>
    <row r="374" spans="2:4" ht="43.5" customHeight="1" x14ac:dyDescent="0.15">
      <c r="B374" s="10">
        <f t="shared" si="10"/>
        <v>43105</v>
      </c>
      <c r="C374" s="8" t="str">
        <f t="shared" si="12"/>
        <v>金</v>
      </c>
      <c r="D374" s="36"/>
    </row>
    <row r="375" spans="2:4" ht="43.5" customHeight="1" x14ac:dyDescent="0.15">
      <c r="B375" s="10">
        <f t="shared" si="10"/>
        <v>43106</v>
      </c>
      <c r="C375" s="8" t="str">
        <f t="shared" si="12"/>
        <v>土</v>
      </c>
      <c r="D375" s="36"/>
    </row>
    <row r="376" spans="2:4" ht="43.5" customHeight="1" x14ac:dyDescent="0.15">
      <c r="B376" s="10">
        <f t="shared" si="10"/>
        <v>43107</v>
      </c>
      <c r="C376" s="8" t="str">
        <f t="shared" si="12"/>
        <v>日</v>
      </c>
      <c r="D376" s="36"/>
    </row>
    <row r="377" spans="2:4" ht="43.5" customHeight="1" x14ac:dyDescent="0.15">
      <c r="B377" s="10">
        <f t="shared" si="10"/>
        <v>43108</v>
      </c>
      <c r="C377" s="8" t="str">
        <f t="shared" si="12"/>
        <v>月</v>
      </c>
      <c r="D377" s="36"/>
    </row>
    <row r="378" spans="2:4" ht="43.5" customHeight="1" x14ac:dyDescent="0.15">
      <c r="B378" s="10">
        <f t="shared" si="10"/>
        <v>43109</v>
      </c>
      <c r="C378" s="8" t="str">
        <f t="shared" si="12"/>
        <v>火</v>
      </c>
      <c r="D378" s="36"/>
    </row>
    <row r="379" spans="2:4" ht="43.5" customHeight="1" x14ac:dyDescent="0.15">
      <c r="B379" s="10">
        <f t="shared" si="10"/>
        <v>43110</v>
      </c>
      <c r="C379" s="8" t="str">
        <f t="shared" si="12"/>
        <v>水</v>
      </c>
      <c r="D379" s="36"/>
    </row>
    <row r="380" spans="2:4" ht="43.5" customHeight="1" x14ac:dyDescent="0.15">
      <c r="B380" s="10">
        <f t="shared" si="10"/>
        <v>43111</v>
      </c>
      <c r="C380" s="8" t="str">
        <f t="shared" si="12"/>
        <v>木</v>
      </c>
      <c r="D380" s="36"/>
    </row>
    <row r="381" spans="2:4" ht="43.5" customHeight="1" x14ac:dyDescent="0.15">
      <c r="B381" s="10">
        <f t="shared" si="10"/>
        <v>43112</v>
      </c>
      <c r="C381" s="8" t="str">
        <f t="shared" si="12"/>
        <v>金</v>
      </c>
      <c r="D381" s="36"/>
    </row>
    <row r="382" spans="2:4" ht="43.5" customHeight="1" x14ac:dyDescent="0.15">
      <c r="B382" s="10">
        <f t="shared" si="10"/>
        <v>43113</v>
      </c>
      <c r="C382" s="8" t="str">
        <f t="shared" si="12"/>
        <v>土</v>
      </c>
      <c r="D382" s="36"/>
    </row>
    <row r="383" spans="2:4" ht="43.5" customHeight="1" x14ac:dyDescent="0.15">
      <c r="B383" s="10">
        <f t="shared" si="10"/>
        <v>43114</v>
      </c>
      <c r="C383" s="8" t="str">
        <f t="shared" si="12"/>
        <v>日</v>
      </c>
      <c r="D383" s="36"/>
    </row>
    <row r="384" spans="2:4" ht="43.5" customHeight="1" x14ac:dyDescent="0.15">
      <c r="B384" s="10">
        <f t="shared" si="10"/>
        <v>43115</v>
      </c>
      <c r="C384" s="8" t="str">
        <f t="shared" si="12"/>
        <v>月</v>
      </c>
      <c r="D384" s="36"/>
    </row>
    <row r="385" spans="2:4" ht="43.5" customHeight="1" x14ac:dyDescent="0.15">
      <c r="B385" s="10">
        <f t="shared" si="10"/>
        <v>43116</v>
      </c>
      <c r="C385" s="8" t="str">
        <f t="shared" si="12"/>
        <v>火</v>
      </c>
      <c r="D385" s="36"/>
    </row>
    <row r="386" spans="2:4" ht="43.5" customHeight="1" x14ac:dyDescent="0.15">
      <c r="B386" s="10">
        <f t="shared" si="10"/>
        <v>43117</v>
      </c>
      <c r="C386" s="8" t="str">
        <f t="shared" si="12"/>
        <v>水</v>
      </c>
      <c r="D386" s="36"/>
    </row>
    <row r="387" spans="2:4" ht="43.5" customHeight="1" x14ac:dyDescent="0.15">
      <c r="B387" s="10">
        <f t="shared" si="10"/>
        <v>43118</v>
      </c>
      <c r="C387" s="8" t="str">
        <f t="shared" si="12"/>
        <v>木</v>
      </c>
      <c r="D387" s="36"/>
    </row>
    <row r="388" spans="2:4" ht="43.5" customHeight="1" x14ac:dyDescent="0.15">
      <c r="B388" s="10">
        <f t="shared" si="10"/>
        <v>43119</v>
      </c>
      <c r="C388" s="8" t="str">
        <f t="shared" si="12"/>
        <v>金</v>
      </c>
      <c r="D388" s="36"/>
    </row>
    <row r="389" spans="2:4" ht="43.5" customHeight="1" x14ac:dyDescent="0.15">
      <c r="B389" s="10">
        <f t="shared" si="10"/>
        <v>43120</v>
      </c>
      <c r="C389" s="8" t="str">
        <f t="shared" si="12"/>
        <v>土</v>
      </c>
      <c r="D389" s="36"/>
    </row>
    <row r="390" spans="2:4" ht="43.5" customHeight="1" x14ac:dyDescent="0.15">
      <c r="B390" s="10">
        <f t="shared" si="10"/>
        <v>43121</v>
      </c>
      <c r="C390" s="8" t="str">
        <f t="shared" si="12"/>
        <v>日</v>
      </c>
      <c r="D390" s="36"/>
    </row>
    <row r="391" spans="2:4" ht="43.5" customHeight="1" x14ac:dyDescent="0.15">
      <c r="B391" s="10">
        <f t="shared" si="10"/>
        <v>43122</v>
      </c>
      <c r="C391" s="8" t="str">
        <f t="shared" si="12"/>
        <v>月</v>
      </c>
      <c r="D391" s="36"/>
    </row>
    <row r="392" spans="2:4" ht="43.5" customHeight="1" x14ac:dyDescent="0.15">
      <c r="B392" s="10">
        <f t="shared" si="10"/>
        <v>43123</v>
      </c>
      <c r="C392" s="8" t="str">
        <f t="shared" si="12"/>
        <v>火</v>
      </c>
      <c r="D392" s="36"/>
    </row>
    <row r="393" spans="2:4" ht="43.5" customHeight="1" x14ac:dyDescent="0.15">
      <c r="B393" s="10">
        <f t="shared" si="10"/>
        <v>43124</v>
      </c>
      <c r="C393" s="8" t="str">
        <f t="shared" si="12"/>
        <v>水</v>
      </c>
      <c r="D393" s="36"/>
    </row>
    <row r="394" spans="2:4" ht="43.5" customHeight="1" x14ac:dyDescent="0.15">
      <c r="B394" s="10">
        <f t="shared" si="10"/>
        <v>43125</v>
      </c>
      <c r="C394" s="8" t="str">
        <f t="shared" si="12"/>
        <v>木</v>
      </c>
      <c r="D394" s="36"/>
    </row>
    <row r="395" spans="2:4" ht="43.5" customHeight="1" x14ac:dyDescent="0.15">
      <c r="B395" s="10">
        <f t="shared" si="10"/>
        <v>43126</v>
      </c>
      <c r="C395" s="8" t="str">
        <f t="shared" si="12"/>
        <v>金</v>
      </c>
      <c r="D395" s="36"/>
    </row>
    <row r="396" spans="2:4" ht="43.5" customHeight="1" x14ac:dyDescent="0.15">
      <c r="B396" s="10">
        <f t="shared" si="10"/>
        <v>43127</v>
      </c>
      <c r="C396" s="8" t="str">
        <f t="shared" si="12"/>
        <v>土</v>
      </c>
      <c r="D396" s="36"/>
    </row>
    <row r="397" spans="2:4" ht="43.5" customHeight="1" x14ac:dyDescent="0.15">
      <c r="B397" s="10">
        <f t="shared" si="10"/>
        <v>43128</v>
      </c>
      <c r="C397" s="8" t="str">
        <f t="shared" si="12"/>
        <v>日</v>
      </c>
      <c r="D397" s="36"/>
    </row>
    <row r="398" spans="2:4" ht="43.5" customHeight="1" x14ac:dyDescent="0.15">
      <c r="B398" s="10">
        <f t="shared" si="10"/>
        <v>43129</v>
      </c>
      <c r="C398" s="8" t="str">
        <f t="shared" si="12"/>
        <v>月</v>
      </c>
      <c r="D398" s="36"/>
    </row>
    <row r="399" spans="2:4" ht="43.5" customHeight="1" x14ac:dyDescent="0.15">
      <c r="B399" s="10">
        <f t="shared" si="10"/>
        <v>43130</v>
      </c>
      <c r="C399" s="8" t="str">
        <f t="shared" si="12"/>
        <v>火</v>
      </c>
      <c r="D399" s="36"/>
    </row>
    <row r="400" spans="2:4" ht="43.5" customHeight="1" x14ac:dyDescent="0.15">
      <c r="B400" s="10">
        <f t="shared" si="10"/>
        <v>43131</v>
      </c>
      <c r="C400" s="8" t="str">
        <f t="shared" si="12"/>
        <v>水</v>
      </c>
      <c r="D400" s="36"/>
    </row>
    <row r="401" spans="2:4" ht="43.5" customHeight="1" x14ac:dyDescent="0.15">
      <c r="B401" s="10">
        <f t="shared" si="10"/>
        <v>43132</v>
      </c>
      <c r="C401" s="8" t="str">
        <f t="shared" si="12"/>
        <v>木</v>
      </c>
      <c r="D401" s="36"/>
    </row>
    <row r="402" spans="2:4" ht="43.5" customHeight="1" x14ac:dyDescent="0.15">
      <c r="B402" s="10">
        <f t="shared" si="10"/>
        <v>43133</v>
      </c>
      <c r="C402" s="8" t="str">
        <f t="shared" si="12"/>
        <v>金</v>
      </c>
      <c r="D402" s="36"/>
    </row>
    <row r="403" spans="2:4" ht="43.5" customHeight="1" x14ac:dyDescent="0.15">
      <c r="B403" s="10">
        <f t="shared" si="10"/>
        <v>43134</v>
      </c>
      <c r="C403" s="8" t="str">
        <f t="shared" ref="C403:C460" si="13">TEXT(B403,"aaa")</f>
        <v>土</v>
      </c>
      <c r="D403" s="36"/>
    </row>
    <row r="404" spans="2:4" ht="43.5" customHeight="1" x14ac:dyDescent="0.15">
      <c r="B404" s="10">
        <f t="shared" si="10"/>
        <v>43135</v>
      </c>
      <c r="C404" s="8" t="str">
        <f t="shared" si="13"/>
        <v>日</v>
      </c>
      <c r="D404" s="36"/>
    </row>
    <row r="405" spans="2:4" ht="43.5" customHeight="1" x14ac:dyDescent="0.15">
      <c r="B405" s="10">
        <f t="shared" si="10"/>
        <v>43136</v>
      </c>
      <c r="C405" s="8" t="str">
        <f t="shared" si="13"/>
        <v>月</v>
      </c>
      <c r="D405" s="36"/>
    </row>
    <row r="406" spans="2:4" ht="43.5" customHeight="1" x14ac:dyDescent="0.15">
      <c r="B406" s="10">
        <f t="shared" si="10"/>
        <v>43137</v>
      </c>
      <c r="C406" s="8" t="str">
        <f t="shared" si="13"/>
        <v>火</v>
      </c>
      <c r="D406" s="36"/>
    </row>
    <row r="407" spans="2:4" ht="43.5" customHeight="1" x14ac:dyDescent="0.15">
      <c r="B407" s="10">
        <f t="shared" si="10"/>
        <v>43138</v>
      </c>
      <c r="C407" s="8" t="str">
        <f t="shared" si="13"/>
        <v>水</v>
      </c>
      <c r="D407" s="36"/>
    </row>
    <row r="408" spans="2:4" ht="43.5" customHeight="1" x14ac:dyDescent="0.15">
      <c r="B408" s="10">
        <f t="shared" si="10"/>
        <v>43139</v>
      </c>
      <c r="C408" s="8" t="str">
        <f t="shared" si="13"/>
        <v>木</v>
      </c>
      <c r="D408" s="36"/>
    </row>
    <row r="409" spans="2:4" ht="43.5" customHeight="1" x14ac:dyDescent="0.15">
      <c r="B409" s="10">
        <f t="shared" si="10"/>
        <v>43140</v>
      </c>
      <c r="C409" s="8" t="str">
        <f t="shared" si="13"/>
        <v>金</v>
      </c>
      <c r="D409" s="36"/>
    </row>
    <row r="410" spans="2:4" ht="43.5" customHeight="1" x14ac:dyDescent="0.15">
      <c r="B410" s="10">
        <f t="shared" si="10"/>
        <v>43141</v>
      </c>
      <c r="C410" s="8" t="str">
        <f t="shared" si="13"/>
        <v>土</v>
      </c>
      <c r="D410" s="36"/>
    </row>
    <row r="411" spans="2:4" ht="43.5" customHeight="1" x14ac:dyDescent="0.15">
      <c r="B411" s="10">
        <f t="shared" si="10"/>
        <v>43142</v>
      </c>
      <c r="C411" s="8" t="str">
        <f t="shared" si="13"/>
        <v>日</v>
      </c>
      <c r="D411" s="36"/>
    </row>
    <row r="412" spans="2:4" ht="43.5" customHeight="1" x14ac:dyDescent="0.15">
      <c r="B412" s="10">
        <f t="shared" si="10"/>
        <v>43143</v>
      </c>
      <c r="C412" s="8" t="str">
        <f t="shared" si="13"/>
        <v>月</v>
      </c>
      <c r="D412" s="36"/>
    </row>
    <row r="413" spans="2:4" ht="43.5" customHeight="1" x14ac:dyDescent="0.15">
      <c r="B413" s="10">
        <f t="shared" si="10"/>
        <v>43144</v>
      </c>
      <c r="C413" s="8" t="str">
        <f t="shared" si="13"/>
        <v>火</v>
      </c>
      <c r="D413" s="36"/>
    </row>
    <row r="414" spans="2:4" ht="43.5" customHeight="1" x14ac:dyDescent="0.15">
      <c r="B414" s="10">
        <f t="shared" si="10"/>
        <v>43145</v>
      </c>
      <c r="C414" s="8" t="str">
        <f t="shared" si="13"/>
        <v>水</v>
      </c>
      <c r="D414" s="36"/>
    </row>
    <row r="415" spans="2:4" ht="43.5" customHeight="1" x14ac:dyDescent="0.15">
      <c r="B415" s="10">
        <f t="shared" si="10"/>
        <v>43146</v>
      </c>
      <c r="C415" s="8" t="str">
        <f t="shared" si="13"/>
        <v>木</v>
      </c>
      <c r="D415" s="36"/>
    </row>
    <row r="416" spans="2:4" ht="43.5" customHeight="1" x14ac:dyDescent="0.15">
      <c r="B416" s="10">
        <f t="shared" si="10"/>
        <v>43147</v>
      </c>
      <c r="C416" s="8" t="str">
        <f t="shared" si="13"/>
        <v>金</v>
      </c>
      <c r="D416" s="36"/>
    </row>
    <row r="417" spans="2:4" ht="43.5" customHeight="1" x14ac:dyDescent="0.15">
      <c r="B417" s="10">
        <f t="shared" si="10"/>
        <v>43148</v>
      </c>
      <c r="C417" s="8" t="str">
        <f t="shared" si="13"/>
        <v>土</v>
      </c>
      <c r="D417" s="36"/>
    </row>
    <row r="418" spans="2:4" ht="43.5" customHeight="1" x14ac:dyDescent="0.15">
      <c r="B418" s="10">
        <f t="shared" si="10"/>
        <v>43149</v>
      </c>
      <c r="C418" s="8" t="str">
        <f t="shared" si="13"/>
        <v>日</v>
      </c>
      <c r="D418" s="36"/>
    </row>
    <row r="419" spans="2:4" ht="43.5" customHeight="1" x14ac:dyDescent="0.15">
      <c r="B419" s="10">
        <f t="shared" si="10"/>
        <v>43150</v>
      </c>
      <c r="C419" s="8" t="str">
        <f t="shared" si="13"/>
        <v>月</v>
      </c>
      <c r="D419" s="36"/>
    </row>
    <row r="420" spans="2:4" ht="43.5" customHeight="1" x14ac:dyDescent="0.15">
      <c r="B420" s="10">
        <f t="shared" si="10"/>
        <v>43151</v>
      </c>
      <c r="C420" s="8" t="str">
        <f t="shared" si="13"/>
        <v>火</v>
      </c>
      <c r="D420" s="36"/>
    </row>
    <row r="421" spans="2:4" ht="43.5" customHeight="1" x14ac:dyDescent="0.15">
      <c r="B421" s="10">
        <f t="shared" si="10"/>
        <v>43152</v>
      </c>
      <c r="C421" s="8" t="str">
        <f t="shared" si="13"/>
        <v>水</v>
      </c>
      <c r="D421" s="36"/>
    </row>
    <row r="422" spans="2:4" ht="43.5" customHeight="1" x14ac:dyDescent="0.15">
      <c r="B422" s="10">
        <f t="shared" ref="B422:B460" si="14">B421+1</f>
        <v>43153</v>
      </c>
      <c r="C422" s="8" t="str">
        <f t="shared" si="13"/>
        <v>木</v>
      </c>
      <c r="D422" s="36"/>
    </row>
    <row r="423" spans="2:4" ht="43.5" customHeight="1" x14ac:dyDescent="0.15">
      <c r="B423" s="10">
        <f t="shared" si="14"/>
        <v>43154</v>
      </c>
      <c r="C423" s="8" t="str">
        <f t="shared" si="13"/>
        <v>金</v>
      </c>
      <c r="D423" s="36"/>
    </row>
    <row r="424" spans="2:4" ht="43.5" customHeight="1" x14ac:dyDescent="0.15">
      <c r="B424" s="10">
        <f t="shared" si="14"/>
        <v>43155</v>
      </c>
      <c r="C424" s="8" t="str">
        <f t="shared" si="13"/>
        <v>土</v>
      </c>
      <c r="D424" s="36"/>
    </row>
    <row r="425" spans="2:4" ht="43.5" customHeight="1" x14ac:dyDescent="0.15">
      <c r="B425" s="10">
        <f t="shared" si="14"/>
        <v>43156</v>
      </c>
      <c r="C425" s="8" t="str">
        <f t="shared" si="13"/>
        <v>日</v>
      </c>
      <c r="D425" s="36"/>
    </row>
    <row r="426" spans="2:4" ht="43.5" customHeight="1" x14ac:dyDescent="0.15">
      <c r="B426" s="10">
        <f t="shared" si="14"/>
        <v>43157</v>
      </c>
      <c r="C426" s="8" t="str">
        <f t="shared" si="13"/>
        <v>月</v>
      </c>
      <c r="D426" s="36"/>
    </row>
    <row r="427" spans="2:4" ht="43.5" customHeight="1" x14ac:dyDescent="0.15">
      <c r="B427" s="10">
        <f t="shared" si="14"/>
        <v>43158</v>
      </c>
      <c r="C427" s="8" t="str">
        <f t="shared" si="13"/>
        <v>火</v>
      </c>
      <c r="D427" s="36"/>
    </row>
    <row r="428" spans="2:4" ht="43.5" customHeight="1" x14ac:dyDescent="0.15">
      <c r="B428" s="10">
        <f t="shared" si="14"/>
        <v>43159</v>
      </c>
      <c r="C428" s="8" t="str">
        <f t="shared" si="13"/>
        <v>水</v>
      </c>
      <c r="D428" s="36"/>
    </row>
    <row r="429" spans="2:4" ht="43.5" customHeight="1" x14ac:dyDescent="0.15">
      <c r="B429" s="10">
        <f t="shared" si="14"/>
        <v>43160</v>
      </c>
      <c r="C429" s="8" t="str">
        <f t="shared" si="13"/>
        <v>木</v>
      </c>
      <c r="D429" s="36"/>
    </row>
    <row r="430" spans="2:4" ht="43.5" customHeight="1" x14ac:dyDescent="0.15">
      <c r="B430" s="10">
        <f t="shared" si="14"/>
        <v>43161</v>
      </c>
      <c r="C430" s="8" t="str">
        <f t="shared" si="13"/>
        <v>金</v>
      </c>
      <c r="D430" s="36"/>
    </row>
    <row r="431" spans="2:4" ht="43.5" customHeight="1" x14ac:dyDescent="0.15">
      <c r="B431" s="10">
        <f t="shared" si="14"/>
        <v>43162</v>
      </c>
      <c r="C431" s="8" t="str">
        <f t="shared" si="13"/>
        <v>土</v>
      </c>
      <c r="D431" s="36"/>
    </row>
    <row r="432" spans="2:4" ht="43.5" customHeight="1" x14ac:dyDescent="0.15">
      <c r="B432" s="10">
        <f t="shared" si="14"/>
        <v>43163</v>
      </c>
      <c r="C432" s="8" t="str">
        <f t="shared" si="13"/>
        <v>日</v>
      </c>
      <c r="D432" s="36"/>
    </row>
    <row r="433" spans="2:4" ht="43.5" customHeight="1" x14ac:dyDescent="0.15">
      <c r="B433" s="10">
        <f t="shared" si="14"/>
        <v>43164</v>
      </c>
      <c r="C433" s="8" t="str">
        <f t="shared" si="13"/>
        <v>月</v>
      </c>
      <c r="D433" s="36"/>
    </row>
    <row r="434" spans="2:4" ht="43.5" customHeight="1" x14ac:dyDescent="0.15">
      <c r="B434" s="10">
        <f t="shared" si="14"/>
        <v>43165</v>
      </c>
      <c r="C434" s="8" t="str">
        <f t="shared" si="13"/>
        <v>火</v>
      </c>
      <c r="D434" s="36"/>
    </row>
    <row r="435" spans="2:4" ht="43.5" customHeight="1" x14ac:dyDescent="0.15">
      <c r="B435" s="10">
        <f t="shared" si="14"/>
        <v>43166</v>
      </c>
      <c r="C435" s="8" t="str">
        <f t="shared" si="13"/>
        <v>水</v>
      </c>
      <c r="D435" s="36"/>
    </row>
    <row r="436" spans="2:4" ht="43.5" customHeight="1" x14ac:dyDescent="0.15">
      <c r="B436" s="10">
        <f t="shared" si="14"/>
        <v>43167</v>
      </c>
      <c r="C436" s="8" t="str">
        <f t="shared" si="13"/>
        <v>木</v>
      </c>
      <c r="D436" s="36"/>
    </row>
    <row r="437" spans="2:4" ht="43.5" customHeight="1" x14ac:dyDescent="0.15">
      <c r="B437" s="10">
        <f t="shared" si="14"/>
        <v>43168</v>
      </c>
      <c r="C437" s="8" t="str">
        <f t="shared" si="13"/>
        <v>金</v>
      </c>
      <c r="D437" s="36"/>
    </row>
    <row r="438" spans="2:4" ht="43.5" customHeight="1" x14ac:dyDescent="0.15">
      <c r="B438" s="10">
        <f t="shared" si="14"/>
        <v>43169</v>
      </c>
      <c r="C438" s="8" t="str">
        <f t="shared" si="13"/>
        <v>土</v>
      </c>
      <c r="D438" s="36"/>
    </row>
    <row r="439" spans="2:4" ht="43.5" customHeight="1" x14ac:dyDescent="0.15">
      <c r="B439" s="10">
        <f t="shared" si="14"/>
        <v>43170</v>
      </c>
      <c r="C439" s="8" t="str">
        <f t="shared" si="13"/>
        <v>日</v>
      </c>
      <c r="D439" s="36"/>
    </row>
    <row r="440" spans="2:4" ht="43.5" customHeight="1" x14ac:dyDescent="0.15">
      <c r="B440" s="10">
        <f t="shared" si="14"/>
        <v>43171</v>
      </c>
      <c r="C440" s="8" t="str">
        <f t="shared" si="13"/>
        <v>月</v>
      </c>
      <c r="D440" s="36"/>
    </row>
    <row r="441" spans="2:4" ht="43.5" customHeight="1" x14ac:dyDescent="0.15">
      <c r="B441" s="10">
        <f t="shared" si="14"/>
        <v>43172</v>
      </c>
      <c r="C441" s="8" t="str">
        <f t="shared" si="13"/>
        <v>火</v>
      </c>
      <c r="D441" s="36"/>
    </row>
    <row r="442" spans="2:4" ht="43.5" customHeight="1" x14ac:dyDescent="0.15">
      <c r="B442" s="10">
        <f t="shared" si="14"/>
        <v>43173</v>
      </c>
      <c r="C442" s="8" t="str">
        <f t="shared" si="13"/>
        <v>水</v>
      </c>
      <c r="D442" s="36"/>
    </row>
    <row r="443" spans="2:4" ht="43.5" customHeight="1" x14ac:dyDescent="0.15">
      <c r="B443" s="10">
        <f t="shared" si="14"/>
        <v>43174</v>
      </c>
      <c r="C443" s="8" t="str">
        <f t="shared" si="13"/>
        <v>木</v>
      </c>
      <c r="D443" s="36"/>
    </row>
    <row r="444" spans="2:4" ht="43.5" customHeight="1" x14ac:dyDescent="0.15">
      <c r="B444" s="10">
        <f t="shared" si="14"/>
        <v>43175</v>
      </c>
      <c r="C444" s="8" t="str">
        <f t="shared" si="13"/>
        <v>金</v>
      </c>
      <c r="D444" s="36"/>
    </row>
    <row r="445" spans="2:4" ht="43.5" customHeight="1" x14ac:dyDescent="0.15">
      <c r="B445" s="10">
        <f t="shared" si="14"/>
        <v>43176</v>
      </c>
      <c r="C445" s="8" t="str">
        <f t="shared" si="13"/>
        <v>土</v>
      </c>
      <c r="D445" s="36"/>
    </row>
    <row r="446" spans="2:4" ht="43.5" customHeight="1" x14ac:dyDescent="0.15">
      <c r="B446" s="10">
        <f t="shared" si="14"/>
        <v>43177</v>
      </c>
      <c r="C446" s="8" t="str">
        <f t="shared" si="13"/>
        <v>日</v>
      </c>
      <c r="D446" s="36"/>
    </row>
    <row r="447" spans="2:4" ht="43.5" customHeight="1" x14ac:dyDescent="0.15">
      <c r="B447" s="10">
        <f t="shared" si="14"/>
        <v>43178</v>
      </c>
      <c r="C447" s="8" t="str">
        <f t="shared" si="13"/>
        <v>月</v>
      </c>
      <c r="D447" s="36"/>
    </row>
    <row r="448" spans="2:4" ht="43.5" customHeight="1" x14ac:dyDescent="0.15">
      <c r="B448" s="10">
        <f t="shared" si="14"/>
        <v>43179</v>
      </c>
      <c r="C448" s="8" t="str">
        <f t="shared" si="13"/>
        <v>火</v>
      </c>
      <c r="D448" s="36"/>
    </row>
    <row r="449" spans="2:4" ht="43.5" customHeight="1" x14ac:dyDescent="0.15">
      <c r="B449" s="10">
        <f t="shared" si="14"/>
        <v>43180</v>
      </c>
      <c r="C449" s="8" t="str">
        <f t="shared" si="13"/>
        <v>水</v>
      </c>
      <c r="D449" s="36"/>
    </row>
    <row r="450" spans="2:4" ht="43.5" customHeight="1" x14ac:dyDescent="0.15">
      <c r="B450" s="10">
        <f t="shared" si="14"/>
        <v>43181</v>
      </c>
      <c r="C450" s="8" t="str">
        <f t="shared" si="13"/>
        <v>木</v>
      </c>
      <c r="D450" s="36"/>
    </row>
    <row r="451" spans="2:4" ht="43.5" customHeight="1" x14ac:dyDescent="0.15">
      <c r="B451" s="10">
        <f t="shared" si="14"/>
        <v>43182</v>
      </c>
      <c r="C451" s="8" t="str">
        <f t="shared" si="13"/>
        <v>金</v>
      </c>
      <c r="D451" s="36"/>
    </row>
    <row r="452" spans="2:4" ht="43.5" customHeight="1" x14ac:dyDescent="0.15">
      <c r="B452" s="10">
        <f t="shared" si="14"/>
        <v>43183</v>
      </c>
      <c r="C452" s="8" t="str">
        <f t="shared" si="13"/>
        <v>土</v>
      </c>
      <c r="D452" s="36"/>
    </row>
    <row r="453" spans="2:4" ht="43.5" customHeight="1" x14ac:dyDescent="0.15">
      <c r="B453" s="10">
        <f t="shared" si="14"/>
        <v>43184</v>
      </c>
      <c r="C453" s="8" t="str">
        <f t="shared" si="13"/>
        <v>日</v>
      </c>
      <c r="D453" s="36"/>
    </row>
    <row r="454" spans="2:4" ht="43.5" customHeight="1" x14ac:dyDescent="0.15">
      <c r="B454" s="10">
        <f t="shared" si="14"/>
        <v>43185</v>
      </c>
      <c r="C454" s="8" t="str">
        <f t="shared" si="13"/>
        <v>月</v>
      </c>
      <c r="D454" s="36"/>
    </row>
    <row r="455" spans="2:4" ht="43.5" customHeight="1" x14ac:dyDescent="0.15">
      <c r="B455" s="10">
        <f t="shared" si="14"/>
        <v>43186</v>
      </c>
      <c r="C455" s="8" t="str">
        <f t="shared" si="13"/>
        <v>火</v>
      </c>
      <c r="D455" s="36"/>
    </row>
    <row r="456" spans="2:4" ht="43.5" customHeight="1" x14ac:dyDescent="0.15">
      <c r="B456" s="10">
        <f t="shared" si="14"/>
        <v>43187</v>
      </c>
      <c r="C456" s="8" t="str">
        <f t="shared" si="13"/>
        <v>水</v>
      </c>
      <c r="D456" s="36"/>
    </row>
    <row r="457" spans="2:4" ht="43.5" customHeight="1" x14ac:dyDescent="0.15">
      <c r="B457" s="10">
        <f t="shared" si="14"/>
        <v>43188</v>
      </c>
      <c r="C457" s="8" t="str">
        <f t="shared" si="13"/>
        <v>木</v>
      </c>
      <c r="D457" s="36"/>
    </row>
    <row r="458" spans="2:4" ht="43.5" customHeight="1" x14ac:dyDescent="0.15">
      <c r="B458" s="10">
        <f t="shared" si="14"/>
        <v>43189</v>
      </c>
      <c r="C458" s="8" t="str">
        <f t="shared" si="13"/>
        <v>金</v>
      </c>
      <c r="D458" s="36"/>
    </row>
    <row r="459" spans="2:4" ht="43.5" customHeight="1" x14ac:dyDescent="0.15">
      <c r="B459" s="10">
        <f t="shared" si="14"/>
        <v>43190</v>
      </c>
      <c r="C459" s="8" t="str">
        <f t="shared" si="13"/>
        <v>土</v>
      </c>
      <c r="D459" s="36"/>
    </row>
    <row r="460" spans="2:4" ht="43.5" customHeight="1" thickBot="1" x14ac:dyDescent="0.2">
      <c r="B460" s="11">
        <f t="shared" si="14"/>
        <v>43191</v>
      </c>
      <c r="C460" s="34" t="str">
        <f t="shared" si="13"/>
        <v>日</v>
      </c>
      <c r="D460" s="38"/>
    </row>
    <row r="461" spans="2:4" ht="43.5" customHeight="1" x14ac:dyDescent="0.15">
      <c r="B461" s="60"/>
      <c r="C461" s="60"/>
      <c r="D461" s="66"/>
    </row>
    <row r="462" spans="2:4" ht="43.5" customHeight="1" x14ac:dyDescent="0.15">
      <c r="B462" s="60"/>
      <c r="C462" s="60"/>
      <c r="D462" s="61"/>
    </row>
    <row r="463" spans="2:4" ht="43.5" customHeight="1" x14ac:dyDescent="0.15"/>
  </sheetData>
  <sheetProtection formatCells="0" formatColumns="0" formatRows="0" insertColumns="0" insertRows="0" insertHyperlinks="0" deleteColumns="0" deleteRows="0" sort="0" autoFilter="0" pivotTables="0"/>
  <mergeCells count="1">
    <mergeCell ref="A2:B2"/>
  </mergeCells>
  <phoneticPr fontId="1"/>
  <conditionalFormatting sqref="B5:D460">
    <cfRule type="expression" dxfId="27" priority="3">
      <formula>COUNTIF(祝日表,$B5)=1</formula>
    </cfRule>
    <cfRule type="expression" dxfId="26" priority="4" stopIfTrue="1">
      <formula>WEEKDAY($B5,3)&gt;4</formula>
    </cfRule>
  </conditionalFormatting>
  <conditionalFormatting sqref="D125:D155">
    <cfRule type="expression" dxfId="25" priority="1">
      <formula>COUNTIF(祝日表,$B125)=1</formula>
    </cfRule>
    <cfRule type="expression" dxfId="24" priority="2" stopIfTrue="1">
      <formula>WEEKDAY($B125,3)&gt;4</formula>
    </cfRule>
  </conditionalFormatting>
  <dataValidations count="1">
    <dataValidation type="list" allowBlank="1" showInputMessage="1" showErrorMessage="1" sqref="WVF983135:WVF983500 SP462 ACL462 AMH462 AWD462 BFZ462 BPV462 BZR462 CJN462 CTJ462 DDF462 DNB462 DWX462 EGT462 EQP462 FAL462 FKH462 FUD462 GDZ462 GNV462 GXR462 HHN462 HRJ462 IBF462 ILB462 IUX462 JET462 JOP462 JYL462 KIH462 KSD462 LBZ462 LLV462 LVR462 MFN462 MPJ462 MZF462 NJB462 NSX462 OCT462 OMP462 OWL462 PGH462 PQD462 PZZ462 QJV462 QTR462 RDN462 RNJ462 RXF462 SHB462 SQX462 TAT462 TKP462 TUL462 UEH462 UOD462 UXZ462 VHV462 VRR462 WBN462 WLJ462 WVF462 SP65998 ACL65998 AMH65998 AWD65998 BFZ65998 BPV65998 BZR65998 CJN65998 CTJ65998 DDF65998 DNB65998 DWX65998 EGT65998 EQP65998 FAL65998 FKH65998 FUD65998 GDZ65998 GNV65998 GXR65998 HHN65998 HRJ65998 IBF65998 ILB65998 IUX65998 JET65998 JOP65998 JYL65998 KIH65998 KSD65998 LBZ65998 LLV65998 LVR65998 MFN65998 MPJ65998 MZF65998 NJB65998 NSX65998 OCT65998 OMP65998 OWL65998 PGH65998 PQD65998 PZZ65998 QJV65998 QTR65998 RDN65998 RNJ65998 RXF65998 SHB65998 SQX65998 TAT65998 TKP65998 TUL65998 UEH65998 UOD65998 UXZ65998 VHV65998 VRR65998 WBN65998 WLJ65998 WVF65998 SP131534 ACL131534 AMH131534 AWD131534 BFZ131534 BPV131534 BZR131534 CJN131534 CTJ131534 DDF131534 DNB131534 DWX131534 EGT131534 EQP131534 FAL131534 FKH131534 FUD131534 GDZ131534 GNV131534 GXR131534 HHN131534 HRJ131534 IBF131534 ILB131534 IUX131534 JET131534 JOP131534 JYL131534 KIH131534 KSD131534 LBZ131534 LLV131534 LVR131534 MFN131534 MPJ131534 MZF131534 NJB131534 NSX131534 OCT131534 OMP131534 OWL131534 PGH131534 PQD131534 PZZ131534 QJV131534 QTR131534 RDN131534 RNJ131534 RXF131534 SHB131534 SQX131534 TAT131534 TKP131534 TUL131534 UEH131534 UOD131534 UXZ131534 VHV131534 VRR131534 WBN131534 WLJ131534 WVF131534 SP197070 ACL197070 AMH197070 AWD197070 BFZ197070 BPV197070 BZR197070 CJN197070 CTJ197070 DDF197070 DNB197070 DWX197070 EGT197070 EQP197070 FAL197070 FKH197070 FUD197070 GDZ197070 GNV197070 GXR197070 HHN197070 HRJ197070 IBF197070 ILB197070 IUX197070 JET197070 JOP197070 JYL197070 KIH197070 KSD197070 LBZ197070 LLV197070 LVR197070 MFN197070 MPJ197070 MZF197070 NJB197070 NSX197070 OCT197070 OMP197070 OWL197070 PGH197070 PQD197070 PZZ197070 QJV197070 QTR197070 RDN197070 RNJ197070 RXF197070 SHB197070 SQX197070 TAT197070 TKP197070 TUL197070 UEH197070 UOD197070 UXZ197070 VHV197070 VRR197070 WBN197070 WLJ197070 WVF197070 SP262606 ACL262606 AMH262606 AWD262606 BFZ262606 BPV262606 BZR262606 CJN262606 CTJ262606 DDF262606 DNB262606 DWX262606 EGT262606 EQP262606 FAL262606 FKH262606 FUD262606 GDZ262606 GNV262606 GXR262606 HHN262606 HRJ262606 IBF262606 ILB262606 IUX262606 JET262606 JOP262606 JYL262606 KIH262606 KSD262606 LBZ262606 LLV262606 LVR262606 MFN262606 MPJ262606 MZF262606 NJB262606 NSX262606 OCT262606 OMP262606 OWL262606 PGH262606 PQD262606 PZZ262606 QJV262606 QTR262606 RDN262606 RNJ262606 RXF262606 SHB262606 SQX262606 TAT262606 TKP262606 TUL262606 UEH262606 UOD262606 UXZ262606 VHV262606 VRR262606 WBN262606 WLJ262606 WVF262606 SP328142 ACL328142 AMH328142 AWD328142 BFZ328142 BPV328142 BZR328142 CJN328142 CTJ328142 DDF328142 DNB328142 DWX328142 EGT328142 EQP328142 FAL328142 FKH328142 FUD328142 GDZ328142 GNV328142 GXR328142 HHN328142 HRJ328142 IBF328142 ILB328142 IUX328142 JET328142 JOP328142 JYL328142 KIH328142 KSD328142 LBZ328142 LLV328142 LVR328142 MFN328142 MPJ328142 MZF328142 NJB328142 NSX328142 OCT328142 OMP328142 OWL328142 PGH328142 PQD328142 PZZ328142 QJV328142 QTR328142 RDN328142 RNJ328142 RXF328142 SHB328142 SQX328142 TAT328142 TKP328142 TUL328142 UEH328142 UOD328142 UXZ328142 VHV328142 VRR328142 WBN328142 WLJ328142 WVF328142 SP393678 ACL393678 AMH393678 AWD393678 BFZ393678 BPV393678 BZR393678 CJN393678 CTJ393678 DDF393678 DNB393678 DWX393678 EGT393678 EQP393678 FAL393678 FKH393678 FUD393678 GDZ393678 GNV393678 GXR393678 HHN393678 HRJ393678 IBF393678 ILB393678 IUX393678 JET393678 JOP393678 JYL393678 KIH393678 KSD393678 LBZ393678 LLV393678 LVR393678 MFN393678 MPJ393678 MZF393678 NJB393678 NSX393678 OCT393678 OMP393678 OWL393678 PGH393678 PQD393678 PZZ393678 QJV393678 QTR393678 RDN393678 RNJ393678 RXF393678 SHB393678 SQX393678 TAT393678 TKP393678 TUL393678 UEH393678 UOD393678 UXZ393678 VHV393678 VRR393678 WBN393678 WLJ393678 WVF393678 SP459214 ACL459214 AMH459214 AWD459214 BFZ459214 BPV459214 BZR459214 CJN459214 CTJ459214 DDF459214 DNB459214 DWX459214 EGT459214 EQP459214 FAL459214 FKH459214 FUD459214 GDZ459214 GNV459214 GXR459214 HHN459214 HRJ459214 IBF459214 ILB459214 IUX459214 JET459214 JOP459214 JYL459214 KIH459214 KSD459214 LBZ459214 LLV459214 LVR459214 MFN459214 MPJ459214 MZF459214 NJB459214 NSX459214 OCT459214 OMP459214 OWL459214 PGH459214 PQD459214 PZZ459214 QJV459214 QTR459214 RDN459214 RNJ459214 RXF459214 SHB459214 SQX459214 TAT459214 TKP459214 TUL459214 UEH459214 UOD459214 UXZ459214 VHV459214 VRR459214 WBN459214 WLJ459214 WVF459214 SP524750 ACL524750 AMH524750 AWD524750 BFZ524750 BPV524750 BZR524750 CJN524750 CTJ524750 DDF524750 DNB524750 DWX524750 EGT524750 EQP524750 FAL524750 FKH524750 FUD524750 GDZ524750 GNV524750 GXR524750 HHN524750 HRJ524750 IBF524750 ILB524750 IUX524750 JET524750 JOP524750 JYL524750 KIH524750 KSD524750 LBZ524750 LLV524750 LVR524750 MFN524750 MPJ524750 MZF524750 NJB524750 NSX524750 OCT524750 OMP524750 OWL524750 PGH524750 PQD524750 PZZ524750 QJV524750 QTR524750 RDN524750 RNJ524750 RXF524750 SHB524750 SQX524750 TAT524750 TKP524750 TUL524750 UEH524750 UOD524750 UXZ524750 VHV524750 VRR524750 WBN524750 WLJ524750 WVF524750 SP590286 ACL590286 AMH590286 AWD590286 BFZ590286 BPV590286 BZR590286 CJN590286 CTJ590286 DDF590286 DNB590286 DWX590286 EGT590286 EQP590286 FAL590286 FKH590286 FUD590286 GDZ590286 GNV590286 GXR590286 HHN590286 HRJ590286 IBF590286 ILB590286 IUX590286 JET590286 JOP590286 JYL590286 KIH590286 KSD590286 LBZ590286 LLV590286 LVR590286 MFN590286 MPJ590286 MZF590286 NJB590286 NSX590286 OCT590286 OMP590286 OWL590286 PGH590286 PQD590286 PZZ590286 QJV590286 QTR590286 RDN590286 RNJ590286 RXF590286 SHB590286 SQX590286 TAT590286 TKP590286 TUL590286 UEH590286 UOD590286 UXZ590286 VHV590286 VRR590286 WBN590286 WLJ590286 WVF590286 SP655822 ACL655822 AMH655822 AWD655822 BFZ655822 BPV655822 BZR655822 CJN655822 CTJ655822 DDF655822 DNB655822 DWX655822 EGT655822 EQP655822 FAL655822 FKH655822 FUD655822 GDZ655822 GNV655822 GXR655822 HHN655822 HRJ655822 IBF655822 ILB655822 IUX655822 JET655822 JOP655822 JYL655822 KIH655822 KSD655822 LBZ655822 LLV655822 LVR655822 MFN655822 MPJ655822 MZF655822 NJB655822 NSX655822 OCT655822 OMP655822 OWL655822 PGH655822 PQD655822 PZZ655822 QJV655822 QTR655822 RDN655822 RNJ655822 RXF655822 SHB655822 SQX655822 TAT655822 TKP655822 TUL655822 UEH655822 UOD655822 UXZ655822 VHV655822 VRR655822 WBN655822 WLJ655822 WVF655822 SP721358 ACL721358 AMH721358 AWD721358 BFZ721358 BPV721358 BZR721358 CJN721358 CTJ721358 DDF721358 DNB721358 DWX721358 EGT721358 EQP721358 FAL721358 FKH721358 FUD721358 GDZ721358 GNV721358 GXR721358 HHN721358 HRJ721358 IBF721358 ILB721358 IUX721358 JET721358 JOP721358 JYL721358 KIH721358 KSD721358 LBZ721358 LLV721358 LVR721358 MFN721358 MPJ721358 MZF721358 NJB721358 NSX721358 OCT721358 OMP721358 OWL721358 PGH721358 PQD721358 PZZ721358 QJV721358 QTR721358 RDN721358 RNJ721358 RXF721358 SHB721358 SQX721358 TAT721358 TKP721358 TUL721358 UEH721358 UOD721358 UXZ721358 VHV721358 VRR721358 WBN721358 WLJ721358 WVF721358 SP786894 ACL786894 AMH786894 AWD786894 BFZ786894 BPV786894 BZR786894 CJN786894 CTJ786894 DDF786894 DNB786894 DWX786894 EGT786894 EQP786894 FAL786894 FKH786894 FUD786894 GDZ786894 GNV786894 GXR786894 HHN786894 HRJ786894 IBF786894 ILB786894 IUX786894 JET786894 JOP786894 JYL786894 KIH786894 KSD786894 LBZ786894 LLV786894 LVR786894 MFN786894 MPJ786894 MZF786894 NJB786894 NSX786894 OCT786894 OMP786894 OWL786894 PGH786894 PQD786894 PZZ786894 QJV786894 QTR786894 RDN786894 RNJ786894 RXF786894 SHB786894 SQX786894 TAT786894 TKP786894 TUL786894 UEH786894 UOD786894 UXZ786894 VHV786894 VRR786894 WBN786894 WLJ786894 WVF786894 SP852430 ACL852430 AMH852430 AWD852430 BFZ852430 BPV852430 BZR852430 CJN852430 CTJ852430 DDF852430 DNB852430 DWX852430 EGT852430 EQP852430 FAL852430 FKH852430 FUD852430 GDZ852430 GNV852430 GXR852430 HHN852430 HRJ852430 IBF852430 ILB852430 IUX852430 JET852430 JOP852430 JYL852430 KIH852430 KSD852430 LBZ852430 LLV852430 LVR852430 MFN852430 MPJ852430 MZF852430 NJB852430 NSX852430 OCT852430 OMP852430 OWL852430 PGH852430 PQD852430 PZZ852430 QJV852430 QTR852430 RDN852430 RNJ852430 RXF852430 SHB852430 SQX852430 TAT852430 TKP852430 TUL852430 UEH852430 UOD852430 UXZ852430 VHV852430 VRR852430 WBN852430 WLJ852430 WVF852430 SP917966 ACL917966 AMH917966 AWD917966 BFZ917966 BPV917966 BZR917966 CJN917966 CTJ917966 DDF917966 DNB917966 DWX917966 EGT917966 EQP917966 FAL917966 FKH917966 FUD917966 GDZ917966 GNV917966 GXR917966 HHN917966 HRJ917966 IBF917966 ILB917966 IUX917966 JET917966 JOP917966 JYL917966 KIH917966 KSD917966 LBZ917966 LLV917966 LVR917966 MFN917966 MPJ917966 MZF917966 NJB917966 NSX917966 OCT917966 OMP917966 OWL917966 PGH917966 PQD917966 PZZ917966 QJV917966 QTR917966 RDN917966 RNJ917966 RXF917966 SHB917966 SQX917966 TAT917966 TKP917966 TUL917966 UEH917966 UOD917966 UXZ917966 VHV917966 VRR917966 WBN917966 WLJ917966 WVF917966 SP983502 ACL983502 AMH983502 AWD983502 BFZ983502 BPV983502 BZR983502 CJN983502 CTJ983502 DDF983502 DNB983502 DWX983502 EGT983502 EQP983502 FAL983502 FKH983502 FUD983502 GDZ983502 GNV983502 GXR983502 HHN983502 HRJ983502 IBF983502 ILB983502 IUX983502 JET983502 JOP983502 JYL983502 KIH983502 KSD983502 LBZ983502 LLV983502 LVR983502 MFN983502 MPJ983502 MZF983502 NJB983502 NSX983502 OCT983502 OMP983502 OWL983502 PGH983502 PQD983502 PZZ983502 QJV983502 QTR983502 RDN983502 RNJ983502 RXF983502 SHB983502 SQX983502 TAT983502 TKP983502 TUL983502 UEH983502 UOD983502 UXZ983502 VHV983502 VRR983502 WBN983502 WLJ983502 WVF983502 SP5:SP460 ACL5:ACL460 AMH5:AMH460 AWD5:AWD460 BFZ5:BFZ460 BPV5:BPV460 BZR5:BZR460 CJN5:CJN460 CTJ5:CTJ460 DDF5:DDF460 DNB5:DNB460 DWX5:DWX460 EGT5:EGT460 EQP5:EQP460 FAL5:FAL460 FKH5:FKH460 FUD5:FUD460 GDZ5:GDZ460 GNV5:GNV460 GXR5:GXR460 HHN5:HHN460 HRJ5:HRJ460 IBF5:IBF460 ILB5:ILB460 IUX5:IUX460 JET5:JET460 JOP5:JOP460 JYL5:JYL460 KIH5:KIH460 KSD5:KSD460 LBZ5:LBZ460 LLV5:LLV460 LVR5:LVR460 MFN5:MFN460 MPJ5:MPJ460 MZF5:MZF460 NJB5:NJB460 NSX5:NSX460 OCT5:OCT460 OMP5:OMP460 OWL5:OWL460 PGH5:PGH460 PQD5:PQD460 PZZ5:PZZ460 QJV5:QJV460 QTR5:QTR460 RDN5:RDN460 RNJ5:RNJ460 RXF5:RXF460 SHB5:SHB460 SQX5:SQX460 TAT5:TAT460 TKP5:TKP460 TUL5:TUL460 UEH5:UEH460 UOD5:UOD460 UXZ5:UXZ460 VHV5:VHV460 VRR5:VRR460 WBN5:WBN460 WLJ5:WLJ460 WVF5:WVF460 SP65631:SP65996 ACL65631:ACL65996 AMH65631:AMH65996 AWD65631:AWD65996 BFZ65631:BFZ65996 BPV65631:BPV65996 BZR65631:BZR65996 CJN65631:CJN65996 CTJ65631:CTJ65996 DDF65631:DDF65996 DNB65631:DNB65996 DWX65631:DWX65996 EGT65631:EGT65996 EQP65631:EQP65996 FAL65631:FAL65996 FKH65631:FKH65996 FUD65631:FUD65996 GDZ65631:GDZ65996 GNV65631:GNV65996 GXR65631:GXR65996 HHN65631:HHN65996 HRJ65631:HRJ65996 IBF65631:IBF65996 ILB65631:ILB65996 IUX65631:IUX65996 JET65631:JET65996 JOP65631:JOP65996 JYL65631:JYL65996 KIH65631:KIH65996 KSD65631:KSD65996 LBZ65631:LBZ65996 LLV65631:LLV65996 LVR65631:LVR65996 MFN65631:MFN65996 MPJ65631:MPJ65996 MZF65631:MZF65996 NJB65631:NJB65996 NSX65631:NSX65996 OCT65631:OCT65996 OMP65631:OMP65996 OWL65631:OWL65996 PGH65631:PGH65996 PQD65631:PQD65996 PZZ65631:PZZ65996 QJV65631:QJV65996 QTR65631:QTR65996 RDN65631:RDN65996 RNJ65631:RNJ65996 RXF65631:RXF65996 SHB65631:SHB65996 SQX65631:SQX65996 TAT65631:TAT65996 TKP65631:TKP65996 TUL65631:TUL65996 UEH65631:UEH65996 UOD65631:UOD65996 UXZ65631:UXZ65996 VHV65631:VHV65996 VRR65631:VRR65996 WBN65631:WBN65996 WLJ65631:WLJ65996 WVF65631:WVF65996 SP131167:SP131532 ACL131167:ACL131532 AMH131167:AMH131532 AWD131167:AWD131532 BFZ131167:BFZ131532 BPV131167:BPV131532 BZR131167:BZR131532 CJN131167:CJN131532 CTJ131167:CTJ131532 DDF131167:DDF131532 DNB131167:DNB131532 DWX131167:DWX131532 EGT131167:EGT131532 EQP131167:EQP131532 FAL131167:FAL131532 FKH131167:FKH131532 FUD131167:FUD131532 GDZ131167:GDZ131532 GNV131167:GNV131532 GXR131167:GXR131532 HHN131167:HHN131532 HRJ131167:HRJ131532 IBF131167:IBF131532 ILB131167:ILB131532 IUX131167:IUX131532 JET131167:JET131532 JOP131167:JOP131532 JYL131167:JYL131532 KIH131167:KIH131532 KSD131167:KSD131532 LBZ131167:LBZ131532 LLV131167:LLV131532 LVR131167:LVR131532 MFN131167:MFN131532 MPJ131167:MPJ131532 MZF131167:MZF131532 NJB131167:NJB131532 NSX131167:NSX131532 OCT131167:OCT131532 OMP131167:OMP131532 OWL131167:OWL131532 PGH131167:PGH131532 PQD131167:PQD131532 PZZ131167:PZZ131532 QJV131167:QJV131532 QTR131167:QTR131532 RDN131167:RDN131532 RNJ131167:RNJ131532 RXF131167:RXF131532 SHB131167:SHB131532 SQX131167:SQX131532 TAT131167:TAT131532 TKP131167:TKP131532 TUL131167:TUL131532 UEH131167:UEH131532 UOD131167:UOD131532 UXZ131167:UXZ131532 VHV131167:VHV131532 VRR131167:VRR131532 WBN131167:WBN131532 WLJ131167:WLJ131532 WVF131167:WVF131532 SP196703:SP197068 ACL196703:ACL197068 AMH196703:AMH197068 AWD196703:AWD197068 BFZ196703:BFZ197068 BPV196703:BPV197068 BZR196703:BZR197068 CJN196703:CJN197068 CTJ196703:CTJ197068 DDF196703:DDF197068 DNB196703:DNB197068 DWX196703:DWX197068 EGT196703:EGT197068 EQP196703:EQP197068 FAL196703:FAL197068 FKH196703:FKH197068 FUD196703:FUD197068 GDZ196703:GDZ197068 GNV196703:GNV197068 GXR196703:GXR197068 HHN196703:HHN197068 HRJ196703:HRJ197068 IBF196703:IBF197068 ILB196703:ILB197068 IUX196703:IUX197068 JET196703:JET197068 JOP196703:JOP197068 JYL196703:JYL197068 KIH196703:KIH197068 KSD196703:KSD197068 LBZ196703:LBZ197068 LLV196703:LLV197068 LVR196703:LVR197068 MFN196703:MFN197068 MPJ196703:MPJ197068 MZF196703:MZF197068 NJB196703:NJB197068 NSX196703:NSX197068 OCT196703:OCT197068 OMP196703:OMP197068 OWL196703:OWL197068 PGH196703:PGH197068 PQD196703:PQD197068 PZZ196703:PZZ197068 QJV196703:QJV197068 QTR196703:QTR197068 RDN196703:RDN197068 RNJ196703:RNJ197068 RXF196703:RXF197068 SHB196703:SHB197068 SQX196703:SQX197068 TAT196703:TAT197068 TKP196703:TKP197068 TUL196703:TUL197068 UEH196703:UEH197068 UOD196703:UOD197068 UXZ196703:UXZ197068 VHV196703:VHV197068 VRR196703:VRR197068 WBN196703:WBN197068 WLJ196703:WLJ197068 WVF196703:WVF197068 SP262239:SP262604 ACL262239:ACL262604 AMH262239:AMH262604 AWD262239:AWD262604 BFZ262239:BFZ262604 BPV262239:BPV262604 BZR262239:BZR262604 CJN262239:CJN262604 CTJ262239:CTJ262604 DDF262239:DDF262604 DNB262239:DNB262604 DWX262239:DWX262604 EGT262239:EGT262604 EQP262239:EQP262604 FAL262239:FAL262604 FKH262239:FKH262604 FUD262239:FUD262604 GDZ262239:GDZ262604 GNV262239:GNV262604 GXR262239:GXR262604 HHN262239:HHN262604 HRJ262239:HRJ262604 IBF262239:IBF262604 ILB262239:ILB262604 IUX262239:IUX262604 JET262239:JET262604 JOP262239:JOP262604 JYL262239:JYL262604 KIH262239:KIH262604 KSD262239:KSD262604 LBZ262239:LBZ262604 LLV262239:LLV262604 LVR262239:LVR262604 MFN262239:MFN262604 MPJ262239:MPJ262604 MZF262239:MZF262604 NJB262239:NJB262604 NSX262239:NSX262604 OCT262239:OCT262604 OMP262239:OMP262604 OWL262239:OWL262604 PGH262239:PGH262604 PQD262239:PQD262604 PZZ262239:PZZ262604 QJV262239:QJV262604 QTR262239:QTR262604 RDN262239:RDN262604 RNJ262239:RNJ262604 RXF262239:RXF262604 SHB262239:SHB262604 SQX262239:SQX262604 TAT262239:TAT262604 TKP262239:TKP262604 TUL262239:TUL262604 UEH262239:UEH262604 UOD262239:UOD262604 UXZ262239:UXZ262604 VHV262239:VHV262604 VRR262239:VRR262604 WBN262239:WBN262604 WLJ262239:WLJ262604 WVF262239:WVF262604 SP327775:SP328140 ACL327775:ACL328140 AMH327775:AMH328140 AWD327775:AWD328140 BFZ327775:BFZ328140 BPV327775:BPV328140 BZR327775:BZR328140 CJN327775:CJN328140 CTJ327775:CTJ328140 DDF327775:DDF328140 DNB327775:DNB328140 DWX327775:DWX328140 EGT327775:EGT328140 EQP327775:EQP328140 FAL327775:FAL328140 FKH327775:FKH328140 FUD327775:FUD328140 GDZ327775:GDZ328140 GNV327775:GNV328140 GXR327775:GXR328140 HHN327775:HHN328140 HRJ327775:HRJ328140 IBF327775:IBF328140 ILB327775:ILB328140 IUX327775:IUX328140 JET327775:JET328140 JOP327775:JOP328140 JYL327775:JYL328140 KIH327775:KIH328140 KSD327775:KSD328140 LBZ327775:LBZ328140 LLV327775:LLV328140 LVR327775:LVR328140 MFN327775:MFN328140 MPJ327775:MPJ328140 MZF327775:MZF328140 NJB327775:NJB328140 NSX327775:NSX328140 OCT327775:OCT328140 OMP327775:OMP328140 OWL327775:OWL328140 PGH327775:PGH328140 PQD327775:PQD328140 PZZ327775:PZZ328140 QJV327775:QJV328140 QTR327775:QTR328140 RDN327775:RDN328140 RNJ327775:RNJ328140 RXF327775:RXF328140 SHB327775:SHB328140 SQX327775:SQX328140 TAT327775:TAT328140 TKP327775:TKP328140 TUL327775:TUL328140 UEH327775:UEH328140 UOD327775:UOD328140 UXZ327775:UXZ328140 VHV327775:VHV328140 VRR327775:VRR328140 WBN327775:WBN328140 WLJ327775:WLJ328140 WVF327775:WVF328140 SP393311:SP393676 ACL393311:ACL393676 AMH393311:AMH393676 AWD393311:AWD393676 BFZ393311:BFZ393676 BPV393311:BPV393676 BZR393311:BZR393676 CJN393311:CJN393676 CTJ393311:CTJ393676 DDF393311:DDF393676 DNB393311:DNB393676 DWX393311:DWX393676 EGT393311:EGT393676 EQP393311:EQP393676 FAL393311:FAL393676 FKH393311:FKH393676 FUD393311:FUD393676 GDZ393311:GDZ393676 GNV393311:GNV393676 GXR393311:GXR393676 HHN393311:HHN393676 HRJ393311:HRJ393676 IBF393311:IBF393676 ILB393311:ILB393676 IUX393311:IUX393676 JET393311:JET393676 JOP393311:JOP393676 JYL393311:JYL393676 KIH393311:KIH393676 KSD393311:KSD393676 LBZ393311:LBZ393676 LLV393311:LLV393676 LVR393311:LVR393676 MFN393311:MFN393676 MPJ393311:MPJ393676 MZF393311:MZF393676 NJB393311:NJB393676 NSX393311:NSX393676 OCT393311:OCT393676 OMP393311:OMP393676 OWL393311:OWL393676 PGH393311:PGH393676 PQD393311:PQD393676 PZZ393311:PZZ393676 QJV393311:QJV393676 QTR393311:QTR393676 RDN393311:RDN393676 RNJ393311:RNJ393676 RXF393311:RXF393676 SHB393311:SHB393676 SQX393311:SQX393676 TAT393311:TAT393676 TKP393311:TKP393676 TUL393311:TUL393676 UEH393311:UEH393676 UOD393311:UOD393676 UXZ393311:UXZ393676 VHV393311:VHV393676 VRR393311:VRR393676 WBN393311:WBN393676 WLJ393311:WLJ393676 WVF393311:WVF393676 SP458847:SP459212 ACL458847:ACL459212 AMH458847:AMH459212 AWD458847:AWD459212 BFZ458847:BFZ459212 BPV458847:BPV459212 BZR458847:BZR459212 CJN458847:CJN459212 CTJ458847:CTJ459212 DDF458847:DDF459212 DNB458847:DNB459212 DWX458847:DWX459212 EGT458847:EGT459212 EQP458847:EQP459212 FAL458847:FAL459212 FKH458847:FKH459212 FUD458847:FUD459212 GDZ458847:GDZ459212 GNV458847:GNV459212 GXR458847:GXR459212 HHN458847:HHN459212 HRJ458847:HRJ459212 IBF458847:IBF459212 ILB458847:ILB459212 IUX458847:IUX459212 JET458847:JET459212 JOP458847:JOP459212 JYL458847:JYL459212 KIH458847:KIH459212 KSD458847:KSD459212 LBZ458847:LBZ459212 LLV458847:LLV459212 LVR458847:LVR459212 MFN458847:MFN459212 MPJ458847:MPJ459212 MZF458847:MZF459212 NJB458847:NJB459212 NSX458847:NSX459212 OCT458847:OCT459212 OMP458847:OMP459212 OWL458847:OWL459212 PGH458847:PGH459212 PQD458847:PQD459212 PZZ458847:PZZ459212 QJV458847:QJV459212 QTR458847:QTR459212 RDN458847:RDN459212 RNJ458847:RNJ459212 RXF458847:RXF459212 SHB458847:SHB459212 SQX458847:SQX459212 TAT458847:TAT459212 TKP458847:TKP459212 TUL458847:TUL459212 UEH458847:UEH459212 UOD458847:UOD459212 UXZ458847:UXZ459212 VHV458847:VHV459212 VRR458847:VRR459212 WBN458847:WBN459212 WLJ458847:WLJ459212 WVF458847:WVF459212 SP524383:SP524748 ACL524383:ACL524748 AMH524383:AMH524748 AWD524383:AWD524748 BFZ524383:BFZ524748 BPV524383:BPV524748 BZR524383:BZR524748 CJN524383:CJN524748 CTJ524383:CTJ524748 DDF524383:DDF524748 DNB524383:DNB524748 DWX524383:DWX524748 EGT524383:EGT524748 EQP524383:EQP524748 FAL524383:FAL524748 FKH524383:FKH524748 FUD524383:FUD524748 GDZ524383:GDZ524748 GNV524383:GNV524748 GXR524383:GXR524748 HHN524383:HHN524748 HRJ524383:HRJ524748 IBF524383:IBF524748 ILB524383:ILB524748 IUX524383:IUX524748 JET524383:JET524748 JOP524383:JOP524748 JYL524383:JYL524748 KIH524383:KIH524748 KSD524383:KSD524748 LBZ524383:LBZ524748 LLV524383:LLV524748 LVR524383:LVR524748 MFN524383:MFN524748 MPJ524383:MPJ524748 MZF524383:MZF524748 NJB524383:NJB524748 NSX524383:NSX524748 OCT524383:OCT524748 OMP524383:OMP524748 OWL524383:OWL524748 PGH524383:PGH524748 PQD524383:PQD524748 PZZ524383:PZZ524748 QJV524383:QJV524748 QTR524383:QTR524748 RDN524383:RDN524748 RNJ524383:RNJ524748 RXF524383:RXF524748 SHB524383:SHB524748 SQX524383:SQX524748 TAT524383:TAT524748 TKP524383:TKP524748 TUL524383:TUL524748 UEH524383:UEH524748 UOD524383:UOD524748 UXZ524383:UXZ524748 VHV524383:VHV524748 VRR524383:VRR524748 WBN524383:WBN524748 WLJ524383:WLJ524748 WVF524383:WVF524748 SP589919:SP590284 ACL589919:ACL590284 AMH589919:AMH590284 AWD589919:AWD590284 BFZ589919:BFZ590284 BPV589919:BPV590284 BZR589919:BZR590284 CJN589919:CJN590284 CTJ589919:CTJ590284 DDF589919:DDF590284 DNB589919:DNB590284 DWX589919:DWX590284 EGT589919:EGT590284 EQP589919:EQP590284 FAL589919:FAL590284 FKH589919:FKH590284 FUD589919:FUD590284 GDZ589919:GDZ590284 GNV589919:GNV590284 GXR589919:GXR590284 HHN589919:HHN590284 HRJ589919:HRJ590284 IBF589919:IBF590284 ILB589919:ILB590284 IUX589919:IUX590284 JET589919:JET590284 JOP589919:JOP590284 JYL589919:JYL590284 KIH589919:KIH590284 KSD589919:KSD590284 LBZ589919:LBZ590284 LLV589919:LLV590284 LVR589919:LVR590284 MFN589919:MFN590284 MPJ589919:MPJ590284 MZF589919:MZF590284 NJB589919:NJB590284 NSX589919:NSX590284 OCT589919:OCT590284 OMP589919:OMP590284 OWL589919:OWL590284 PGH589919:PGH590284 PQD589919:PQD590284 PZZ589919:PZZ590284 QJV589919:QJV590284 QTR589919:QTR590284 RDN589919:RDN590284 RNJ589919:RNJ590284 RXF589919:RXF590284 SHB589919:SHB590284 SQX589919:SQX590284 TAT589919:TAT590284 TKP589919:TKP590284 TUL589919:TUL590284 UEH589919:UEH590284 UOD589919:UOD590284 UXZ589919:UXZ590284 VHV589919:VHV590284 VRR589919:VRR590284 WBN589919:WBN590284 WLJ589919:WLJ590284 WVF589919:WVF590284 SP655455:SP655820 ACL655455:ACL655820 AMH655455:AMH655820 AWD655455:AWD655820 BFZ655455:BFZ655820 BPV655455:BPV655820 BZR655455:BZR655820 CJN655455:CJN655820 CTJ655455:CTJ655820 DDF655455:DDF655820 DNB655455:DNB655820 DWX655455:DWX655820 EGT655455:EGT655820 EQP655455:EQP655820 FAL655455:FAL655820 FKH655455:FKH655820 FUD655455:FUD655820 GDZ655455:GDZ655820 GNV655455:GNV655820 GXR655455:GXR655820 HHN655455:HHN655820 HRJ655455:HRJ655820 IBF655455:IBF655820 ILB655455:ILB655820 IUX655455:IUX655820 JET655455:JET655820 JOP655455:JOP655820 JYL655455:JYL655820 KIH655455:KIH655820 KSD655455:KSD655820 LBZ655455:LBZ655820 LLV655455:LLV655820 LVR655455:LVR655820 MFN655455:MFN655820 MPJ655455:MPJ655820 MZF655455:MZF655820 NJB655455:NJB655820 NSX655455:NSX655820 OCT655455:OCT655820 OMP655455:OMP655820 OWL655455:OWL655820 PGH655455:PGH655820 PQD655455:PQD655820 PZZ655455:PZZ655820 QJV655455:QJV655820 QTR655455:QTR655820 RDN655455:RDN655820 RNJ655455:RNJ655820 RXF655455:RXF655820 SHB655455:SHB655820 SQX655455:SQX655820 TAT655455:TAT655820 TKP655455:TKP655820 TUL655455:TUL655820 UEH655455:UEH655820 UOD655455:UOD655820 UXZ655455:UXZ655820 VHV655455:VHV655820 VRR655455:VRR655820 WBN655455:WBN655820 WLJ655455:WLJ655820 WVF655455:WVF655820 SP720991:SP721356 ACL720991:ACL721356 AMH720991:AMH721356 AWD720991:AWD721356 BFZ720991:BFZ721356 BPV720991:BPV721356 BZR720991:BZR721356 CJN720991:CJN721356 CTJ720991:CTJ721356 DDF720991:DDF721356 DNB720991:DNB721356 DWX720991:DWX721356 EGT720991:EGT721356 EQP720991:EQP721356 FAL720991:FAL721356 FKH720991:FKH721356 FUD720991:FUD721356 GDZ720991:GDZ721356 GNV720991:GNV721356 GXR720991:GXR721356 HHN720991:HHN721356 HRJ720991:HRJ721356 IBF720991:IBF721356 ILB720991:ILB721356 IUX720991:IUX721356 JET720991:JET721356 JOP720991:JOP721356 JYL720991:JYL721356 KIH720991:KIH721356 KSD720991:KSD721356 LBZ720991:LBZ721356 LLV720991:LLV721356 LVR720991:LVR721356 MFN720991:MFN721356 MPJ720991:MPJ721356 MZF720991:MZF721356 NJB720991:NJB721356 NSX720991:NSX721356 OCT720991:OCT721356 OMP720991:OMP721356 OWL720991:OWL721356 PGH720991:PGH721356 PQD720991:PQD721356 PZZ720991:PZZ721356 QJV720991:QJV721356 QTR720991:QTR721356 RDN720991:RDN721356 RNJ720991:RNJ721356 RXF720991:RXF721356 SHB720991:SHB721356 SQX720991:SQX721356 TAT720991:TAT721356 TKP720991:TKP721356 TUL720991:TUL721356 UEH720991:UEH721356 UOD720991:UOD721356 UXZ720991:UXZ721356 VHV720991:VHV721356 VRR720991:VRR721356 WBN720991:WBN721356 WLJ720991:WLJ721356 WVF720991:WVF721356 SP786527:SP786892 ACL786527:ACL786892 AMH786527:AMH786892 AWD786527:AWD786892 BFZ786527:BFZ786892 BPV786527:BPV786892 BZR786527:BZR786892 CJN786527:CJN786892 CTJ786527:CTJ786892 DDF786527:DDF786892 DNB786527:DNB786892 DWX786527:DWX786892 EGT786527:EGT786892 EQP786527:EQP786892 FAL786527:FAL786892 FKH786527:FKH786892 FUD786527:FUD786892 GDZ786527:GDZ786892 GNV786527:GNV786892 GXR786527:GXR786892 HHN786527:HHN786892 HRJ786527:HRJ786892 IBF786527:IBF786892 ILB786527:ILB786892 IUX786527:IUX786892 JET786527:JET786892 JOP786527:JOP786892 JYL786527:JYL786892 KIH786527:KIH786892 KSD786527:KSD786892 LBZ786527:LBZ786892 LLV786527:LLV786892 LVR786527:LVR786892 MFN786527:MFN786892 MPJ786527:MPJ786892 MZF786527:MZF786892 NJB786527:NJB786892 NSX786527:NSX786892 OCT786527:OCT786892 OMP786527:OMP786892 OWL786527:OWL786892 PGH786527:PGH786892 PQD786527:PQD786892 PZZ786527:PZZ786892 QJV786527:QJV786892 QTR786527:QTR786892 RDN786527:RDN786892 RNJ786527:RNJ786892 RXF786527:RXF786892 SHB786527:SHB786892 SQX786527:SQX786892 TAT786527:TAT786892 TKP786527:TKP786892 TUL786527:TUL786892 UEH786527:UEH786892 UOD786527:UOD786892 UXZ786527:UXZ786892 VHV786527:VHV786892 VRR786527:VRR786892 WBN786527:WBN786892 WLJ786527:WLJ786892 WVF786527:WVF786892 SP852063:SP852428 ACL852063:ACL852428 AMH852063:AMH852428 AWD852063:AWD852428 BFZ852063:BFZ852428 BPV852063:BPV852428 BZR852063:BZR852428 CJN852063:CJN852428 CTJ852063:CTJ852428 DDF852063:DDF852428 DNB852063:DNB852428 DWX852063:DWX852428 EGT852063:EGT852428 EQP852063:EQP852428 FAL852063:FAL852428 FKH852063:FKH852428 FUD852063:FUD852428 GDZ852063:GDZ852428 GNV852063:GNV852428 GXR852063:GXR852428 HHN852063:HHN852428 HRJ852063:HRJ852428 IBF852063:IBF852428 ILB852063:ILB852428 IUX852063:IUX852428 JET852063:JET852428 JOP852063:JOP852428 JYL852063:JYL852428 KIH852063:KIH852428 KSD852063:KSD852428 LBZ852063:LBZ852428 LLV852063:LLV852428 LVR852063:LVR852428 MFN852063:MFN852428 MPJ852063:MPJ852428 MZF852063:MZF852428 NJB852063:NJB852428 NSX852063:NSX852428 OCT852063:OCT852428 OMP852063:OMP852428 OWL852063:OWL852428 PGH852063:PGH852428 PQD852063:PQD852428 PZZ852063:PZZ852428 QJV852063:QJV852428 QTR852063:QTR852428 RDN852063:RDN852428 RNJ852063:RNJ852428 RXF852063:RXF852428 SHB852063:SHB852428 SQX852063:SQX852428 TAT852063:TAT852428 TKP852063:TKP852428 TUL852063:TUL852428 UEH852063:UEH852428 UOD852063:UOD852428 UXZ852063:UXZ852428 VHV852063:VHV852428 VRR852063:VRR852428 WBN852063:WBN852428 WLJ852063:WLJ852428 WVF852063:WVF852428 SP917599:SP917964 ACL917599:ACL917964 AMH917599:AMH917964 AWD917599:AWD917964 BFZ917599:BFZ917964 BPV917599:BPV917964 BZR917599:BZR917964 CJN917599:CJN917964 CTJ917599:CTJ917964 DDF917599:DDF917964 DNB917599:DNB917964 DWX917599:DWX917964 EGT917599:EGT917964 EQP917599:EQP917964 FAL917599:FAL917964 FKH917599:FKH917964 FUD917599:FUD917964 GDZ917599:GDZ917964 GNV917599:GNV917964 GXR917599:GXR917964 HHN917599:HHN917964 HRJ917599:HRJ917964 IBF917599:IBF917964 ILB917599:ILB917964 IUX917599:IUX917964 JET917599:JET917964 JOP917599:JOP917964 JYL917599:JYL917964 KIH917599:KIH917964 KSD917599:KSD917964 LBZ917599:LBZ917964 LLV917599:LLV917964 LVR917599:LVR917964 MFN917599:MFN917964 MPJ917599:MPJ917964 MZF917599:MZF917964 NJB917599:NJB917964 NSX917599:NSX917964 OCT917599:OCT917964 OMP917599:OMP917964 OWL917599:OWL917964 PGH917599:PGH917964 PQD917599:PQD917964 PZZ917599:PZZ917964 QJV917599:QJV917964 QTR917599:QTR917964 RDN917599:RDN917964 RNJ917599:RNJ917964 RXF917599:RXF917964 SHB917599:SHB917964 SQX917599:SQX917964 TAT917599:TAT917964 TKP917599:TKP917964 TUL917599:TUL917964 UEH917599:UEH917964 UOD917599:UOD917964 UXZ917599:UXZ917964 VHV917599:VHV917964 VRR917599:VRR917964 WBN917599:WBN917964 WLJ917599:WLJ917964 WVF917599:WVF917964 SP983135:SP983500 ACL983135:ACL983500 AMH983135:AMH983500 AWD983135:AWD983500 BFZ983135:BFZ983500 BPV983135:BPV983500 BZR983135:BZR983500 CJN983135:CJN983500 CTJ983135:CTJ983500 DDF983135:DDF983500 DNB983135:DNB983500 DWX983135:DWX983500 EGT983135:EGT983500 EQP983135:EQP983500 FAL983135:FAL983500 FKH983135:FKH983500 FUD983135:FUD983500 GDZ983135:GDZ983500 GNV983135:GNV983500 GXR983135:GXR983500 HHN983135:HHN983500 HRJ983135:HRJ983500 IBF983135:IBF983500 ILB983135:ILB983500 IUX983135:IUX983500 JET983135:JET983500 JOP983135:JOP983500 JYL983135:JYL983500 KIH983135:KIH983500 KSD983135:KSD983500 LBZ983135:LBZ983500 LLV983135:LLV983500 LVR983135:LVR983500 MFN983135:MFN983500 MPJ983135:MPJ983500 MZF983135:MZF983500 NJB983135:NJB983500 NSX983135:NSX983500 OCT983135:OCT983500 OMP983135:OMP983500 OWL983135:OWL983500 PGH983135:PGH983500 PQD983135:PQD983500 PZZ983135:PZZ983500 QJV983135:QJV983500 QTR983135:QTR983500 RDN983135:RDN983500 RNJ983135:RNJ983500 RXF983135:RXF983500 SHB983135:SHB983500 SQX983135:SQX983500 TAT983135:TAT983500 TKP983135:TKP983500 TUL983135:TUL983500 UEH983135:UEH983500 UOD983135:UOD983500 UXZ983135:UXZ983500 VHV983135:VHV983500 VRR983135:VRR983500 WBN983135:WBN983500 WLJ983135:WLJ983500">
      <formula1>#REF!</formula1>
    </dataValidation>
  </dataValidations>
  <pageMargins left="0.78700000000000003" right="0.78700000000000003" top="0.98399999999999999" bottom="0.98399999999999999" header="0.51200000000000001" footer="0.51200000000000001"/>
  <pageSetup paperSize="9" scale="6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1"/>
  <sheetViews>
    <sheetView showRowColHeaders="0" topLeftCell="A16" workbookViewId="0">
      <selection activeCell="D41" sqref="D41"/>
    </sheetView>
  </sheetViews>
  <sheetFormatPr defaultColWidth="9" defaultRowHeight="13.5" x14ac:dyDescent="0.15"/>
  <cols>
    <col min="1" max="1" width="4.25" style="1" customWidth="1"/>
    <col min="2" max="2" width="13.375" style="1" bestFit="1" customWidth="1"/>
    <col min="3" max="3" width="3.5" style="1" bestFit="1" customWidth="1"/>
    <col min="4" max="4" width="3.75" style="1" bestFit="1" customWidth="1"/>
    <col min="5" max="5" width="11.625" style="1" bestFit="1" customWidth="1"/>
    <col min="6" max="6" width="16" style="1" bestFit="1" customWidth="1"/>
    <col min="7" max="16384" width="9" style="1"/>
  </cols>
  <sheetData>
    <row r="2" spans="2:8" ht="14.25" thickBot="1" x14ac:dyDescent="0.2">
      <c r="B2" s="39">
        <v>2017</v>
      </c>
      <c r="C2" s="2"/>
      <c r="D2" s="20"/>
      <c r="E2" s="107"/>
      <c r="F2" s="107"/>
    </row>
    <row r="3" spans="2:8" ht="14.25" thickBot="1" x14ac:dyDescent="0.2">
      <c r="B3" s="29" t="s">
        <v>30</v>
      </c>
      <c r="C3" s="30" t="s">
        <v>31</v>
      </c>
      <c r="D3" s="31" t="s">
        <v>32</v>
      </c>
      <c r="E3" s="32" t="s">
        <v>33</v>
      </c>
      <c r="F3" s="33"/>
    </row>
    <row r="4" spans="2:8" x14ac:dyDescent="0.15">
      <c r="B4" s="21">
        <f>$B$2</f>
        <v>2017</v>
      </c>
      <c r="C4" s="17">
        <v>1</v>
      </c>
      <c r="D4" s="17">
        <v>1</v>
      </c>
      <c r="E4" s="19">
        <f t="shared" ref="E4:E8" si="0">DATE(B4,C4,D4)</f>
        <v>42736</v>
      </c>
      <c r="F4" s="22" t="s">
        <v>10</v>
      </c>
    </row>
    <row r="5" spans="2:8" x14ac:dyDescent="0.15">
      <c r="B5" s="21">
        <f t="shared" ref="B5:B33" si="1">$B$2</f>
        <v>2017</v>
      </c>
      <c r="C5" s="17">
        <v>1</v>
      </c>
      <c r="D5" s="17">
        <v>2</v>
      </c>
      <c r="E5" s="19">
        <f t="shared" si="0"/>
        <v>42737</v>
      </c>
      <c r="F5" s="22" t="s">
        <v>29</v>
      </c>
    </row>
    <row r="6" spans="2:8" x14ac:dyDescent="0.15">
      <c r="B6" s="21">
        <f t="shared" si="1"/>
        <v>2017</v>
      </c>
      <c r="C6" s="17">
        <v>1</v>
      </c>
      <c r="D6" s="17">
        <v>3</v>
      </c>
      <c r="E6" s="19">
        <f t="shared" si="0"/>
        <v>42738</v>
      </c>
      <c r="F6" s="22" t="s">
        <v>29</v>
      </c>
    </row>
    <row r="7" spans="2:8" ht="14.25" x14ac:dyDescent="0.15">
      <c r="B7" s="21">
        <f t="shared" si="1"/>
        <v>2017</v>
      </c>
      <c r="C7" s="17">
        <v>1</v>
      </c>
      <c r="D7" s="77">
        <f>14-MOD(WEEKDAY(DATE(B7,C7,1))+4,7)</f>
        <v>9</v>
      </c>
      <c r="E7" s="19">
        <f t="shared" si="0"/>
        <v>42744</v>
      </c>
      <c r="F7" s="22" t="s">
        <v>11</v>
      </c>
      <c r="G7" s="1" t="s">
        <v>27</v>
      </c>
      <c r="H7" s="1" t="s">
        <v>34</v>
      </c>
    </row>
    <row r="8" spans="2:8" x14ac:dyDescent="0.15">
      <c r="B8" s="21">
        <f t="shared" si="1"/>
        <v>2017</v>
      </c>
      <c r="C8" s="17">
        <v>2</v>
      </c>
      <c r="D8" s="17">
        <v>11</v>
      </c>
      <c r="E8" s="19">
        <f t="shared" si="0"/>
        <v>42777</v>
      </c>
      <c r="F8" s="22" t="s">
        <v>12</v>
      </c>
    </row>
    <row r="9" spans="2:8" ht="14.25" thickBot="1" x14ac:dyDescent="0.2">
      <c r="B9" s="21">
        <f t="shared" si="1"/>
        <v>2017</v>
      </c>
      <c r="C9" s="17">
        <v>2</v>
      </c>
      <c r="D9" s="73">
        <v>12</v>
      </c>
      <c r="E9" s="19" t="str">
        <f>IF(WEEKDAY(E8,3)=6,DATE(B9,C9,D9),"")</f>
        <v/>
      </c>
      <c r="F9" s="22" t="s">
        <v>24</v>
      </c>
    </row>
    <row r="10" spans="2:8" ht="14.25" thickBot="1" x14ac:dyDescent="0.2">
      <c r="B10" s="21">
        <f t="shared" si="1"/>
        <v>2017</v>
      </c>
      <c r="C10" s="71">
        <v>3</v>
      </c>
      <c r="D10" s="79">
        <v>20</v>
      </c>
      <c r="E10" s="72">
        <f t="shared" ref="E10" si="2">DATE(B10,C10,D10)</f>
        <v>42814</v>
      </c>
      <c r="F10" s="22" t="s">
        <v>13</v>
      </c>
      <c r="G10" s="1" t="s">
        <v>37</v>
      </c>
    </row>
    <row r="11" spans="2:8" ht="14.25" thickBot="1" x14ac:dyDescent="0.2">
      <c r="B11" s="23">
        <f t="shared" si="1"/>
        <v>2017</v>
      </c>
      <c r="C11" s="24">
        <v>3</v>
      </c>
      <c r="D11" s="74">
        <v>22</v>
      </c>
      <c r="E11" s="25" t="str">
        <f>IF(WEEKDAY(E10,3)=6,DATE(B11,C11,D11),"")</f>
        <v/>
      </c>
      <c r="F11" s="26" t="s">
        <v>24</v>
      </c>
      <c r="G11" s="1" t="s">
        <v>41</v>
      </c>
    </row>
    <row r="12" spans="2:8" x14ac:dyDescent="0.15">
      <c r="B12" s="27">
        <f t="shared" si="1"/>
        <v>2017</v>
      </c>
      <c r="C12" s="18">
        <v>4</v>
      </c>
      <c r="D12" s="18">
        <v>29</v>
      </c>
      <c r="E12" s="28">
        <f>DATE(B12,C12,D12)</f>
        <v>42854</v>
      </c>
      <c r="F12" s="67" t="s">
        <v>42</v>
      </c>
    </row>
    <row r="13" spans="2:8" x14ac:dyDescent="0.15">
      <c r="B13" s="21">
        <f t="shared" si="1"/>
        <v>2017</v>
      </c>
      <c r="C13" s="17">
        <v>4</v>
      </c>
      <c r="D13" s="17">
        <v>30</v>
      </c>
      <c r="E13" s="19" t="str">
        <f>IF(WEEKDAY(E12,3)=6,DATE(B13,C13,D13),"")</f>
        <v/>
      </c>
      <c r="F13" s="22" t="s">
        <v>24</v>
      </c>
    </row>
    <row r="14" spans="2:8" x14ac:dyDescent="0.15">
      <c r="B14" s="21">
        <f t="shared" si="1"/>
        <v>2017</v>
      </c>
      <c r="C14" s="17">
        <v>5</v>
      </c>
      <c r="D14" s="17">
        <v>3</v>
      </c>
      <c r="E14" s="19">
        <f t="shared" ref="E14:E38" si="3">DATE(B14,C14,D14)</f>
        <v>42858</v>
      </c>
      <c r="F14" s="22" t="s">
        <v>1</v>
      </c>
    </row>
    <row r="15" spans="2:8" x14ac:dyDescent="0.15">
      <c r="B15" s="21">
        <f t="shared" si="1"/>
        <v>2017</v>
      </c>
      <c r="C15" s="17">
        <v>5</v>
      </c>
      <c r="D15" s="17">
        <v>4</v>
      </c>
      <c r="E15" s="19">
        <f t="shared" si="3"/>
        <v>42859</v>
      </c>
      <c r="F15" s="22" t="s">
        <v>2</v>
      </c>
    </row>
    <row r="16" spans="2:8" x14ac:dyDescent="0.15">
      <c r="B16" s="21">
        <f t="shared" si="1"/>
        <v>2017</v>
      </c>
      <c r="C16" s="17">
        <v>5</v>
      </c>
      <c r="D16" s="17">
        <v>5</v>
      </c>
      <c r="E16" s="19">
        <f t="shared" si="3"/>
        <v>42860</v>
      </c>
      <c r="F16" s="22" t="s">
        <v>3</v>
      </c>
    </row>
    <row r="17" spans="2:8" x14ac:dyDescent="0.15">
      <c r="B17" s="21">
        <f t="shared" si="1"/>
        <v>2017</v>
      </c>
      <c r="C17" s="17">
        <v>5</v>
      </c>
      <c r="D17" s="17">
        <v>6</v>
      </c>
      <c r="E17" s="19" t="str">
        <f>IF(OR(WEEKDAY(E14,3)=6,WEEKDAY(E15,3)=6,WEEKDAY(E16,3)=6),DATE(B17,C17,D17),"")</f>
        <v/>
      </c>
      <c r="F17" s="22" t="s">
        <v>24</v>
      </c>
      <c r="G17" s="1" t="s">
        <v>35</v>
      </c>
    </row>
    <row r="18" spans="2:8" ht="14.25" x14ac:dyDescent="0.15">
      <c r="B18" s="21">
        <f t="shared" si="1"/>
        <v>2017</v>
      </c>
      <c r="C18" s="17">
        <v>7</v>
      </c>
      <c r="D18" s="77">
        <f>21-MOD(WEEKDAY(DATE(B18,C18,1))+4,7)</f>
        <v>17</v>
      </c>
      <c r="E18" s="19">
        <f t="shared" si="3"/>
        <v>42933</v>
      </c>
      <c r="F18" s="22" t="s">
        <v>4</v>
      </c>
      <c r="G18" s="1" t="s">
        <v>26</v>
      </c>
      <c r="H18" s="1" t="s">
        <v>34</v>
      </c>
    </row>
    <row r="19" spans="2:8" ht="14.25" x14ac:dyDescent="0.15">
      <c r="B19" s="21">
        <f t="shared" si="1"/>
        <v>2017</v>
      </c>
      <c r="C19" s="17">
        <v>8</v>
      </c>
      <c r="D19" s="68">
        <v>11</v>
      </c>
      <c r="E19" s="19">
        <f>IF(B2&gt;2015,DATE(B19,C19,D19),"")</f>
        <v>42958</v>
      </c>
      <c r="F19" s="69" t="s">
        <v>43</v>
      </c>
      <c r="G19" s="70" t="s">
        <v>44</v>
      </c>
    </row>
    <row r="20" spans="2:8" ht="14.25" x14ac:dyDescent="0.15">
      <c r="B20" s="21">
        <f t="shared" si="1"/>
        <v>2017</v>
      </c>
      <c r="C20" s="17">
        <v>9</v>
      </c>
      <c r="D20" s="77">
        <f>21-MOD(WEEKDAY(DATE(B20,C20,1))+4,7)</f>
        <v>18</v>
      </c>
      <c r="E20" s="19">
        <f t="shared" si="3"/>
        <v>42996</v>
      </c>
      <c r="F20" s="22" t="s">
        <v>5</v>
      </c>
      <c r="G20" s="1" t="s">
        <v>26</v>
      </c>
      <c r="H20" s="1" t="s">
        <v>34</v>
      </c>
    </row>
    <row r="21" spans="2:8" ht="15" thickBot="1" x14ac:dyDescent="0.2">
      <c r="B21" s="21">
        <f t="shared" si="1"/>
        <v>2017</v>
      </c>
      <c r="C21" s="17">
        <v>9</v>
      </c>
      <c r="D21" s="78">
        <v>22</v>
      </c>
      <c r="E21" s="19" t="str">
        <f>IF(E22-E20=2,DATE(B21,C21,D21),"")</f>
        <v/>
      </c>
      <c r="F21" s="22" t="s">
        <v>25</v>
      </c>
      <c r="G21" s="1" t="s">
        <v>36</v>
      </c>
    </row>
    <row r="22" spans="2:8" ht="14.25" thickBot="1" x14ac:dyDescent="0.2">
      <c r="B22" s="21">
        <f t="shared" si="1"/>
        <v>2017</v>
      </c>
      <c r="C22" s="71">
        <v>9</v>
      </c>
      <c r="D22" s="80">
        <v>23</v>
      </c>
      <c r="E22" s="72">
        <f t="shared" si="3"/>
        <v>43001</v>
      </c>
      <c r="F22" s="22" t="s">
        <v>6</v>
      </c>
      <c r="G22" s="1" t="s">
        <v>37</v>
      </c>
    </row>
    <row r="23" spans="2:8" x14ac:dyDescent="0.15">
      <c r="B23" s="21">
        <f t="shared" si="1"/>
        <v>2017</v>
      </c>
      <c r="C23" s="17">
        <v>9</v>
      </c>
      <c r="D23" s="75">
        <v>24</v>
      </c>
      <c r="E23" s="19" t="str">
        <f>IF(WEEKDAY(E22,3)=6,DATE(B23,C23,D23),"")</f>
        <v/>
      </c>
      <c r="F23" s="22" t="s">
        <v>24</v>
      </c>
      <c r="G23" s="1" t="s">
        <v>41</v>
      </c>
    </row>
    <row r="24" spans="2:8" ht="14.25" x14ac:dyDescent="0.15">
      <c r="B24" s="21">
        <f t="shared" si="1"/>
        <v>2017</v>
      </c>
      <c r="C24" s="17">
        <v>10</v>
      </c>
      <c r="D24" s="77">
        <f>14-MOD(WEEKDAY(DATE(B24,C24,1))+4,7)</f>
        <v>9</v>
      </c>
      <c r="E24" s="19">
        <f t="shared" si="3"/>
        <v>43017</v>
      </c>
      <c r="F24" s="22" t="s">
        <v>7</v>
      </c>
      <c r="G24" s="1" t="s">
        <v>27</v>
      </c>
      <c r="H24" s="1" t="s">
        <v>34</v>
      </c>
    </row>
    <row r="25" spans="2:8" x14ac:dyDescent="0.15">
      <c r="B25" s="21">
        <f t="shared" si="1"/>
        <v>2017</v>
      </c>
      <c r="C25" s="17">
        <v>11</v>
      </c>
      <c r="D25" s="17">
        <v>3</v>
      </c>
      <c r="E25" s="19">
        <f t="shared" si="3"/>
        <v>43042</v>
      </c>
      <c r="F25" s="22" t="s">
        <v>8</v>
      </c>
    </row>
    <row r="26" spans="2:8" x14ac:dyDescent="0.15">
      <c r="B26" s="21">
        <f t="shared" si="1"/>
        <v>2017</v>
      </c>
      <c r="C26" s="17">
        <v>11</v>
      </c>
      <c r="D26" s="17">
        <v>4</v>
      </c>
      <c r="E26" s="19" t="str">
        <f>IF(WEEKDAY(E25,3)=6,DATE(B26,C26,D26),"")</f>
        <v/>
      </c>
      <c r="F26" s="22" t="s">
        <v>24</v>
      </c>
    </row>
    <row r="27" spans="2:8" x14ac:dyDescent="0.15">
      <c r="B27" s="21">
        <f t="shared" si="1"/>
        <v>2017</v>
      </c>
      <c r="C27" s="17">
        <v>11</v>
      </c>
      <c r="D27" s="17">
        <v>23</v>
      </c>
      <c r="E27" s="19">
        <f t="shared" si="3"/>
        <v>43062</v>
      </c>
      <c r="F27" s="22" t="s">
        <v>9</v>
      </c>
    </row>
    <row r="28" spans="2:8" x14ac:dyDescent="0.15">
      <c r="B28" s="21">
        <f t="shared" si="1"/>
        <v>2017</v>
      </c>
      <c r="C28" s="17">
        <v>11</v>
      </c>
      <c r="D28" s="17">
        <v>24</v>
      </c>
      <c r="E28" s="19" t="str">
        <f>IF(WEEKDAY(E27,3)=6,DATE(B28,C28,D28),"")</f>
        <v/>
      </c>
      <c r="F28" s="22" t="s">
        <v>24</v>
      </c>
    </row>
    <row r="29" spans="2:8" x14ac:dyDescent="0.15">
      <c r="B29" s="21">
        <f t="shared" si="1"/>
        <v>2017</v>
      </c>
      <c r="C29" s="17">
        <v>12</v>
      </c>
      <c r="D29" s="17">
        <v>23</v>
      </c>
      <c r="E29" s="19">
        <f t="shared" si="3"/>
        <v>43092</v>
      </c>
      <c r="F29" s="22" t="s">
        <v>0</v>
      </c>
    </row>
    <row r="30" spans="2:8" x14ac:dyDescent="0.15">
      <c r="B30" s="21">
        <f t="shared" si="1"/>
        <v>2017</v>
      </c>
      <c r="C30" s="17">
        <v>12</v>
      </c>
      <c r="D30" s="17">
        <v>24</v>
      </c>
      <c r="E30" s="19" t="str">
        <f>IF(WEEKDAY(E29,3)=6,DATE(B30,C30,D30),"")</f>
        <v/>
      </c>
      <c r="F30" s="22" t="s">
        <v>24</v>
      </c>
    </row>
    <row r="31" spans="2:8" x14ac:dyDescent="0.15">
      <c r="B31" s="21">
        <f t="shared" si="1"/>
        <v>2017</v>
      </c>
      <c r="C31" s="17">
        <v>12</v>
      </c>
      <c r="D31" s="17">
        <v>29</v>
      </c>
      <c r="E31" s="19">
        <f t="shared" si="3"/>
        <v>43098</v>
      </c>
      <c r="F31" s="22" t="s">
        <v>28</v>
      </c>
    </row>
    <row r="32" spans="2:8" x14ac:dyDescent="0.15">
      <c r="B32" s="21">
        <f t="shared" si="1"/>
        <v>2017</v>
      </c>
      <c r="C32" s="17">
        <v>12</v>
      </c>
      <c r="D32" s="17">
        <v>30</v>
      </c>
      <c r="E32" s="19">
        <f t="shared" si="3"/>
        <v>43099</v>
      </c>
      <c r="F32" s="22" t="s">
        <v>28</v>
      </c>
    </row>
    <row r="33" spans="2:8" x14ac:dyDescent="0.15">
      <c r="B33" s="21">
        <f t="shared" si="1"/>
        <v>2017</v>
      </c>
      <c r="C33" s="17">
        <v>12</v>
      </c>
      <c r="D33" s="17">
        <v>31</v>
      </c>
      <c r="E33" s="19">
        <f t="shared" si="3"/>
        <v>43100</v>
      </c>
      <c r="F33" s="22" t="s">
        <v>28</v>
      </c>
    </row>
    <row r="34" spans="2:8" x14ac:dyDescent="0.15">
      <c r="B34" s="21">
        <f>$B$2+1</f>
        <v>2018</v>
      </c>
      <c r="C34" s="17">
        <v>1</v>
      </c>
      <c r="D34" s="17">
        <v>1</v>
      </c>
      <c r="E34" s="19">
        <f t="shared" si="3"/>
        <v>43101</v>
      </c>
      <c r="F34" s="22" t="s">
        <v>10</v>
      </c>
    </row>
    <row r="35" spans="2:8" x14ac:dyDescent="0.15">
      <c r="B35" s="21">
        <f t="shared" ref="B35:B41" si="4">$B$2+1</f>
        <v>2018</v>
      </c>
      <c r="C35" s="17">
        <v>1</v>
      </c>
      <c r="D35" s="17">
        <v>2</v>
      </c>
      <c r="E35" s="19">
        <f t="shared" si="3"/>
        <v>43102</v>
      </c>
      <c r="F35" s="22" t="s">
        <v>29</v>
      </c>
    </row>
    <row r="36" spans="2:8" x14ac:dyDescent="0.15">
      <c r="B36" s="21">
        <f t="shared" si="4"/>
        <v>2018</v>
      </c>
      <c r="C36" s="17">
        <v>1</v>
      </c>
      <c r="D36" s="17">
        <v>3</v>
      </c>
      <c r="E36" s="19">
        <f t="shared" si="3"/>
        <v>43103</v>
      </c>
      <c r="F36" s="22" t="s">
        <v>29</v>
      </c>
    </row>
    <row r="37" spans="2:8" ht="14.25" x14ac:dyDescent="0.15">
      <c r="B37" s="21">
        <f t="shared" si="4"/>
        <v>2018</v>
      </c>
      <c r="C37" s="17">
        <v>1</v>
      </c>
      <c r="D37" s="77">
        <f>14-MOD(WEEKDAY(DATE(B37,C37,1))+4,7)</f>
        <v>8</v>
      </c>
      <c r="E37" s="19">
        <f t="shared" si="3"/>
        <v>43108</v>
      </c>
      <c r="F37" s="22" t="s">
        <v>11</v>
      </c>
      <c r="G37" s="1" t="s">
        <v>27</v>
      </c>
      <c r="H37" s="1" t="s">
        <v>34</v>
      </c>
    </row>
    <row r="38" spans="2:8" x14ac:dyDescent="0.15">
      <c r="B38" s="21">
        <f t="shared" si="4"/>
        <v>2018</v>
      </c>
      <c r="C38" s="17">
        <v>2</v>
      </c>
      <c r="D38" s="17">
        <v>11</v>
      </c>
      <c r="E38" s="19">
        <f t="shared" si="3"/>
        <v>43142</v>
      </c>
      <c r="F38" s="22" t="s">
        <v>12</v>
      </c>
    </row>
    <row r="39" spans="2:8" ht="14.25" thickBot="1" x14ac:dyDescent="0.2">
      <c r="B39" s="21">
        <f t="shared" si="4"/>
        <v>2018</v>
      </c>
      <c r="C39" s="17">
        <v>2</v>
      </c>
      <c r="D39" s="73">
        <v>12</v>
      </c>
      <c r="E39" s="19">
        <f>IF(WEEKDAY(E38,3)=6,DATE(B39,C39,D39),"")</f>
        <v>43143</v>
      </c>
      <c r="F39" s="22" t="s">
        <v>24</v>
      </c>
    </row>
    <row r="40" spans="2:8" ht="14.25" thickBot="1" x14ac:dyDescent="0.2">
      <c r="B40" s="21">
        <f t="shared" si="4"/>
        <v>2018</v>
      </c>
      <c r="C40" s="71">
        <v>3</v>
      </c>
      <c r="D40" s="80">
        <v>21</v>
      </c>
      <c r="E40" s="72">
        <f t="shared" ref="E40" si="5">DATE(B40,C40,D40)</f>
        <v>43180</v>
      </c>
      <c r="F40" s="22" t="s">
        <v>13</v>
      </c>
      <c r="G40" s="1" t="s">
        <v>37</v>
      </c>
    </row>
    <row r="41" spans="2:8" ht="14.25" thickBot="1" x14ac:dyDescent="0.2">
      <c r="B41" s="23">
        <f t="shared" si="4"/>
        <v>2018</v>
      </c>
      <c r="C41" s="24">
        <v>3</v>
      </c>
      <c r="D41" s="76">
        <v>22</v>
      </c>
      <c r="E41" s="25" t="str">
        <f>IF(WEEKDAY(E40,3)=6,DATE(B41,C41,D41),"")</f>
        <v/>
      </c>
      <c r="F41" s="26" t="s">
        <v>24</v>
      </c>
      <c r="G41" s="1" t="s">
        <v>41</v>
      </c>
    </row>
  </sheetData>
  <sheetProtection formatCells="0" formatColumns="0" formatRows="0" insertColumns="0" insertRows="0" insertHyperlinks="0" deleteColumns="0" deleteRows="0" sort="0" autoFilter="0" pivotTables="0"/>
  <mergeCells count="1">
    <mergeCell ref="E2:F2"/>
  </mergeCells>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
  <sheetViews>
    <sheetView showGridLines="0" showRowColHeaders="0" showZeros="0" topLeftCell="M1" zoomScale="60" zoomScaleNormal="60" workbookViewId="0">
      <selection activeCell="AI31" sqref="AI31"/>
    </sheetView>
  </sheetViews>
  <sheetFormatPr defaultColWidth="6.75" defaultRowHeight="12" x14ac:dyDescent="0.15"/>
  <cols>
    <col min="1" max="1" width="3.625" style="42" bestFit="1" customWidth="1"/>
    <col min="2" max="2" width="3.375" style="42" customWidth="1"/>
    <col min="3" max="3" width="25" style="43" customWidth="1"/>
    <col min="4" max="5" width="4.125" style="42" bestFit="1" customWidth="1"/>
    <col min="6" max="6" width="25" style="43" customWidth="1"/>
    <col min="7" max="8" width="4.125" style="42" bestFit="1" customWidth="1"/>
    <col min="9" max="9" width="25" style="43" customWidth="1"/>
    <col min="10" max="11" width="4.125" style="42" bestFit="1" customWidth="1"/>
    <col min="12" max="12" width="25" style="43" customWidth="1"/>
    <col min="13" max="13" width="4.125" style="42" bestFit="1" customWidth="1"/>
    <col min="14" max="14" width="3.875" style="42" bestFit="1" customWidth="1"/>
    <col min="15" max="15" width="25" style="43" customWidth="1"/>
    <col min="16" max="16" width="4.125" style="42" bestFit="1" customWidth="1"/>
    <col min="17" max="17" width="3.875" style="42" bestFit="1" customWidth="1"/>
    <col min="18" max="18" width="25" style="43" customWidth="1"/>
    <col min="19" max="19" width="4" style="42" bestFit="1" customWidth="1"/>
    <col min="20" max="20" width="3.75" style="42" bestFit="1" customWidth="1"/>
    <col min="21" max="21" width="25" style="43" customWidth="1"/>
    <col min="22" max="22" width="4" style="42" bestFit="1" customWidth="1"/>
    <col min="23" max="23" width="3.75" style="42" bestFit="1" customWidth="1"/>
    <col min="24" max="24" width="25" style="43" customWidth="1"/>
    <col min="25" max="25" width="4" style="42" bestFit="1" customWidth="1"/>
    <col min="26" max="26" width="3.75" style="42" bestFit="1" customWidth="1"/>
    <col min="27" max="27" width="25" style="43" customWidth="1"/>
    <col min="28" max="28" width="4" style="42" bestFit="1" customWidth="1"/>
    <col min="29" max="29" width="3.75" style="42" bestFit="1" customWidth="1"/>
    <col min="30" max="30" width="25" style="43" customWidth="1"/>
    <col min="31" max="31" width="4" style="42" bestFit="1" customWidth="1"/>
    <col min="32" max="32" width="3.75" style="42" bestFit="1" customWidth="1"/>
    <col min="33" max="33" width="25" style="43" customWidth="1"/>
    <col min="34" max="35" width="3.375" style="42" bestFit="1" customWidth="1"/>
    <col min="36" max="36" width="25" style="43" customWidth="1"/>
    <col min="37" max="256" width="6.75" style="58"/>
    <col min="257" max="257" width="3.5" style="58" bestFit="1" customWidth="1"/>
    <col min="258" max="258" width="3.375" style="58" customWidth="1"/>
    <col min="259" max="259" width="23.375" style="58" customWidth="1"/>
    <col min="260" max="261" width="3.5" style="58" bestFit="1" customWidth="1"/>
    <col min="262" max="262" width="23.375" style="58" customWidth="1"/>
    <col min="263" max="264" width="3.5" style="58" bestFit="1" customWidth="1"/>
    <col min="265" max="265" width="23.375" style="58" customWidth="1"/>
    <col min="266" max="267" width="3.5" style="58" bestFit="1" customWidth="1"/>
    <col min="268" max="268" width="23.375" style="58" customWidth="1"/>
    <col min="269" max="270" width="3.375" style="58" bestFit="1" customWidth="1"/>
    <col min="271" max="271" width="23.375" style="58" customWidth="1"/>
    <col min="272" max="273" width="3.375" style="58" bestFit="1" customWidth="1"/>
    <col min="274" max="274" width="23.375" style="58" customWidth="1"/>
    <col min="275" max="276" width="3.375" style="58" bestFit="1" customWidth="1"/>
    <col min="277" max="277" width="23.375" style="58" customWidth="1"/>
    <col min="278" max="279" width="3.375" style="58" bestFit="1" customWidth="1"/>
    <col min="280" max="280" width="23.375" style="58" customWidth="1"/>
    <col min="281" max="282" width="3.375" style="58" bestFit="1" customWidth="1"/>
    <col min="283" max="283" width="23.375" style="58" customWidth="1"/>
    <col min="284" max="285" width="3.375" style="58" bestFit="1" customWidth="1"/>
    <col min="286" max="286" width="23.5" style="58" customWidth="1"/>
    <col min="287" max="288" width="3.375" style="58" bestFit="1" customWidth="1"/>
    <col min="289" max="289" width="23.5" style="58" customWidth="1"/>
    <col min="290" max="291" width="3.375" style="58" bestFit="1" customWidth="1"/>
    <col min="292" max="292" width="23.5" style="58" customWidth="1"/>
    <col min="293" max="512" width="6.75" style="58"/>
    <col min="513" max="513" width="3.5" style="58" bestFit="1" customWidth="1"/>
    <col min="514" max="514" width="3.375" style="58" customWidth="1"/>
    <col min="515" max="515" width="23.375" style="58" customWidth="1"/>
    <col min="516" max="517" width="3.5" style="58" bestFit="1" customWidth="1"/>
    <col min="518" max="518" width="23.375" style="58" customWidth="1"/>
    <col min="519" max="520" width="3.5" style="58" bestFit="1" customWidth="1"/>
    <col min="521" max="521" width="23.375" style="58" customWidth="1"/>
    <col min="522" max="523" width="3.5" style="58" bestFit="1" customWidth="1"/>
    <col min="524" max="524" width="23.375" style="58" customWidth="1"/>
    <col min="525" max="526" width="3.375" style="58" bestFit="1" customWidth="1"/>
    <col min="527" max="527" width="23.375" style="58" customWidth="1"/>
    <col min="528" max="529" width="3.375" style="58" bestFit="1" customWidth="1"/>
    <col min="530" max="530" width="23.375" style="58" customWidth="1"/>
    <col min="531" max="532" width="3.375" style="58" bestFit="1" customWidth="1"/>
    <col min="533" max="533" width="23.375" style="58" customWidth="1"/>
    <col min="534" max="535" width="3.375" style="58" bestFit="1" customWidth="1"/>
    <col min="536" max="536" width="23.375" style="58" customWidth="1"/>
    <col min="537" max="538" width="3.375" style="58" bestFit="1" customWidth="1"/>
    <col min="539" max="539" width="23.375" style="58" customWidth="1"/>
    <col min="540" max="541" width="3.375" style="58" bestFit="1" customWidth="1"/>
    <col min="542" max="542" width="23.5" style="58" customWidth="1"/>
    <col min="543" max="544" width="3.375" style="58" bestFit="1" customWidth="1"/>
    <col min="545" max="545" width="23.5" style="58" customWidth="1"/>
    <col min="546" max="547" width="3.375" style="58" bestFit="1" customWidth="1"/>
    <col min="548" max="548" width="23.5" style="58" customWidth="1"/>
    <col min="549" max="768" width="6.75" style="58"/>
    <col min="769" max="769" width="3.5" style="58" bestFit="1" customWidth="1"/>
    <col min="770" max="770" width="3.375" style="58" customWidth="1"/>
    <col min="771" max="771" width="23.375" style="58" customWidth="1"/>
    <col min="772" max="773" width="3.5" style="58" bestFit="1" customWidth="1"/>
    <col min="774" max="774" width="23.375" style="58" customWidth="1"/>
    <col min="775" max="776" width="3.5" style="58" bestFit="1" customWidth="1"/>
    <col min="777" max="777" width="23.375" style="58" customWidth="1"/>
    <col min="778" max="779" width="3.5" style="58" bestFit="1" customWidth="1"/>
    <col min="780" max="780" width="23.375" style="58" customWidth="1"/>
    <col min="781" max="782" width="3.375" style="58" bestFit="1" customWidth="1"/>
    <col min="783" max="783" width="23.375" style="58" customWidth="1"/>
    <col min="784" max="785" width="3.375" style="58" bestFit="1" customWidth="1"/>
    <col min="786" max="786" width="23.375" style="58" customWidth="1"/>
    <col min="787" max="788" width="3.375" style="58" bestFit="1" customWidth="1"/>
    <col min="789" max="789" width="23.375" style="58" customWidth="1"/>
    <col min="790" max="791" width="3.375" style="58" bestFit="1" customWidth="1"/>
    <col min="792" max="792" width="23.375" style="58" customWidth="1"/>
    <col min="793" max="794" width="3.375" style="58" bestFit="1" customWidth="1"/>
    <col min="795" max="795" width="23.375" style="58" customWidth="1"/>
    <col min="796" max="797" width="3.375" style="58" bestFit="1" customWidth="1"/>
    <col min="798" max="798" width="23.5" style="58" customWidth="1"/>
    <col min="799" max="800" width="3.375" style="58" bestFit="1" customWidth="1"/>
    <col min="801" max="801" width="23.5" style="58" customWidth="1"/>
    <col min="802" max="803" width="3.375" style="58" bestFit="1" customWidth="1"/>
    <col min="804" max="804" width="23.5" style="58" customWidth="1"/>
    <col min="805" max="1024" width="6.75" style="58"/>
    <col min="1025" max="1025" width="3.5" style="58" bestFit="1" customWidth="1"/>
    <col min="1026" max="1026" width="3.375" style="58" customWidth="1"/>
    <col min="1027" max="1027" width="23.375" style="58" customWidth="1"/>
    <col min="1028" max="1029" width="3.5" style="58" bestFit="1" customWidth="1"/>
    <col min="1030" max="1030" width="23.375" style="58" customWidth="1"/>
    <col min="1031" max="1032" width="3.5" style="58" bestFit="1" customWidth="1"/>
    <col min="1033" max="1033" width="23.375" style="58" customWidth="1"/>
    <col min="1034" max="1035" width="3.5" style="58" bestFit="1" customWidth="1"/>
    <col min="1036" max="1036" width="23.375" style="58" customWidth="1"/>
    <col min="1037" max="1038" width="3.375" style="58" bestFit="1" customWidth="1"/>
    <col min="1039" max="1039" width="23.375" style="58" customWidth="1"/>
    <col min="1040" max="1041" width="3.375" style="58" bestFit="1" customWidth="1"/>
    <col min="1042" max="1042" width="23.375" style="58" customWidth="1"/>
    <col min="1043" max="1044" width="3.375" style="58" bestFit="1" customWidth="1"/>
    <col min="1045" max="1045" width="23.375" style="58" customWidth="1"/>
    <col min="1046" max="1047" width="3.375" style="58" bestFit="1" customWidth="1"/>
    <col min="1048" max="1048" width="23.375" style="58" customWidth="1"/>
    <col min="1049" max="1050" width="3.375" style="58" bestFit="1" customWidth="1"/>
    <col min="1051" max="1051" width="23.375" style="58" customWidth="1"/>
    <col min="1052" max="1053" width="3.375" style="58" bestFit="1" customWidth="1"/>
    <col min="1054" max="1054" width="23.5" style="58" customWidth="1"/>
    <col min="1055" max="1056" width="3.375" style="58" bestFit="1" customWidth="1"/>
    <col min="1057" max="1057" width="23.5" style="58" customWidth="1"/>
    <col min="1058" max="1059" width="3.375" style="58" bestFit="1" customWidth="1"/>
    <col min="1060" max="1060" width="23.5" style="58" customWidth="1"/>
    <col min="1061" max="1280" width="6.75" style="58"/>
    <col min="1281" max="1281" width="3.5" style="58" bestFit="1" customWidth="1"/>
    <col min="1282" max="1282" width="3.375" style="58" customWidth="1"/>
    <col min="1283" max="1283" width="23.375" style="58" customWidth="1"/>
    <col min="1284" max="1285" width="3.5" style="58" bestFit="1" customWidth="1"/>
    <col min="1286" max="1286" width="23.375" style="58" customWidth="1"/>
    <col min="1287" max="1288" width="3.5" style="58" bestFit="1" customWidth="1"/>
    <col min="1289" max="1289" width="23.375" style="58" customWidth="1"/>
    <col min="1290" max="1291" width="3.5" style="58" bestFit="1" customWidth="1"/>
    <col min="1292" max="1292" width="23.375" style="58" customWidth="1"/>
    <col min="1293" max="1294" width="3.375" style="58" bestFit="1" customWidth="1"/>
    <col min="1295" max="1295" width="23.375" style="58" customWidth="1"/>
    <col min="1296" max="1297" width="3.375" style="58" bestFit="1" customWidth="1"/>
    <col min="1298" max="1298" width="23.375" style="58" customWidth="1"/>
    <col min="1299" max="1300" width="3.375" style="58" bestFit="1" customWidth="1"/>
    <col min="1301" max="1301" width="23.375" style="58" customWidth="1"/>
    <col min="1302" max="1303" width="3.375" style="58" bestFit="1" customWidth="1"/>
    <col min="1304" max="1304" width="23.375" style="58" customWidth="1"/>
    <col min="1305" max="1306" width="3.375" style="58" bestFit="1" customWidth="1"/>
    <col min="1307" max="1307" width="23.375" style="58" customWidth="1"/>
    <col min="1308" max="1309" width="3.375" style="58" bestFit="1" customWidth="1"/>
    <col min="1310" max="1310" width="23.5" style="58" customWidth="1"/>
    <col min="1311" max="1312" width="3.375" style="58" bestFit="1" customWidth="1"/>
    <col min="1313" max="1313" width="23.5" style="58" customWidth="1"/>
    <col min="1314" max="1315" width="3.375" style="58" bestFit="1" customWidth="1"/>
    <col min="1316" max="1316" width="23.5" style="58" customWidth="1"/>
    <col min="1317" max="1536" width="6.75" style="58"/>
    <col min="1537" max="1537" width="3.5" style="58" bestFit="1" customWidth="1"/>
    <col min="1538" max="1538" width="3.375" style="58" customWidth="1"/>
    <col min="1539" max="1539" width="23.375" style="58" customWidth="1"/>
    <col min="1540" max="1541" width="3.5" style="58" bestFit="1" customWidth="1"/>
    <col min="1542" max="1542" width="23.375" style="58" customWidth="1"/>
    <col min="1543" max="1544" width="3.5" style="58" bestFit="1" customWidth="1"/>
    <col min="1545" max="1545" width="23.375" style="58" customWidth="1"/>
    <col min="1546" max="1547" width="3.5" style="58" bestFit="1" customWidth="1"/>
    <col min="1548" max="1548" width="23.375" style="58" customWidth="1"/>
    <col min="1549" max="1550" width="3.375" style="58" bestFit="1" customWidth="1"/>
    <col min="1551" max="1551" width="23.375" style="58" customWidth="1"/>
    <col min="1552" max="1553" width="3.375" style="58" bestFit="1" customWidth="1"/>
    <col min="1554" max="1554" width="23.375" style="58" customWidth="1"/>
    <col min="1555" max="1556" width="3.375" style="58" bestFit="1" customWidth="1"/>
    <col min="1557" max="1557" width="23.375" style="58" customWidth="1"/>
    <col min="1558" max="1559" width="3.375" style="58" bestFit="1" customWidth="1"/>
    <col min="1560" max="1560" width="23.375" style="58" customWidth="1"/>
    <col min="1561" max="1562" width="3.375" style="58" bestFit="1" customWidth="1"/>
    <col min="1563" max="1563" width="23.375" style="58" customWidth="1"/>
    <col min="1564" max="1565" width="3.375" style="58" bestFit="1" customWidth="1"/>
    <col min="1566" max="1566" width="23.5" style="58" customWidth="1"/>
    <col min="1567" max="1568" width="3.375" style="58" bestFit="1" customWidth="1"/>
    <col min="1569" max="1569" width="23.5" style="58" customWidth="1"/>
    <col min="1570" max="1571" width="3.375" style="58" bestFit="1" customWidth="1"/>
    <col min="1572" max="1572" width="23.5" style="58" customWidth="1"/>
    <col min="1573" max="1792" width="6.75" style="58"/>
    <col min="1793" max="1793" width="3.5" style="58" bestFit="1" customWidth="1"/>
    <col min="1794" max="1794" width="3.375" style="58" customWidth="1"/>
    <col min="1795" max="1795" width="23.375" style="58" customWidth="1"/>
    <col min="1796" max="1797" width="3.5" style="58" bestFit="1" customWidth="1"/>
    <col min="1798" max="1798" width="23.375" style="58" customWidth="1"/>
    <col min="1799" max="1800" width="3.5" style="58" bestFit="1" customWidth="1"/>
    <col min="1801" max="1801" width="23.375" style="58" customWidth="1"/>
    <col min="1802" max="1803" width="3.5" style="58" bestFit="1" customWidth="1"/>
    <col min="1804" max="1804" width="23.375" style="58" customWidth="1"/>
    <col min="1805" max="1806" width="3.375" style="58" bestFit="1" customWidth="1"/>
    <col min="1807" max="1807" width="23.375" style="58" customWidth="1"/>
    <col min="1808" max="1809" width="3.375" style="58" bestFit="1" customWidth="1"/>
    <col min="1810" max="1810" width="23.375" style="58" customWidth="1"/>
    <col min="1811" max="1812" width="3.375" style="58" bestFit="1" customWidth="1"/>
    <col min="1813" max="1813" width="23.375" style="58" customWidth="1"/>
    <col min="1814" max="1815" width="3.375" style="58" bestFit="1" customWidth="1"/>
    <col min="1816" max="1816" width="23.375" style="58" customWidth="1"/>
    <col min="1817" max="1818" width="3.375" style="58" bestFit="1" customWidth="1"/>
    <col min="1819" max="1819" width="23.375" style="58" customWidth="1"/>
    <col min="1820" max="1821" width="3.375" style="58" bestFit="1" customWidth="1"/>
    <col min="1822" max="1822" width="23.5" style="58" customWidth="1"/>
    <col min="1823" max="1824" width="3.375" style="58" bestFit="1" customWidth="1"/>
    <col min="1825" max="1825" width="23.5" style="58" customWidth="1"/>
    <col min="1826" max="1827" width="3.375" style="58" bestFit="1" customWidth="1"/>
    <col min="1828" max="1828" width="23.5" style="58" customWidth="1"/>
    <col min="1829" max="2048" width="6.75" style="58"/>
    <col min="2049" max="2049" width="3.5" style="58" bestFit="1" customWidth="1"/>
    <col min="2050" max="2050" width="3.375" style="58" customWidth="1"/>
    <col min="2051" max="2051" width="23.375" style="58" customWidth="1"/>
    <col min="2052" max="2053" width="3.5" style="58" bestFit="1" customWidth="1"/>
    <col min="2054" max="2054" width="23.375" style="58" customWidth="1"/>
    <col min="2055" max="2056" width="3.5" style="58" bestFit="1" customWidth="1"/>
    <col min="2057" max="2057" width="23.375" style="58" customWidth="1"/>
    <col min="2058" max="2059" width="3.5" style="58" bestFit="1" customWidth="1"/>
    <col min="2060" max="2060" width="23.375" style="58" customWidth="1"/>
    <col min="2061" max="2062" width="3.375" style="58" bestFit="1" customWidth="1"/>
    <col min="2063" max="2063" width="23.375" style="58" customWidth="1"/>
    <col min="2064" max="2065" width="3.375" style="58" bestFit="1" customWidth="1"/>
    <col min="2066" max="2066" width="23.375" style="58" customWidth="1"/>
    <col min="2067" max="2068" width="3.375" style="58" bestFit="1" customWidth="1"/>
    <col min="2069" max="2069" width="23.375" style="58" customWidth="1"/>
    <col min="2070" max="2071" width="3.375" style="58" bestFit="1" customWidth="1"/>
    <col min="2072" max="2072" width="23.375" style="58" customWidth="1"/>
    <col min="2073" max="2074" width="3.375" style="58" bestFit="1" customWidth="1"/>
    <col min="2075" max="2075" width="23.375" style="58" customWidth="1"/>
    <col min="2076" max="2077" width="3.375" style="58" bestFit="1" customWidth="1"/>
    <col min="2078" max="2078" width="23.5" style="58" customWidth="1"/>
    <col min="2079" max="2080" width="3.375" style="58" bestFit="1" customWidth="1"/>
    <col min="2081" max="2081" width="23.5" style="58" customWidth="1"/>
    <col min="2082" max="2083" width="3.375" style="58" bestFit="1" customWidth="1"/>
    <col min="2084" max="2084" width="23.5" style="58" customWidth="1"/>
    <col min="2085" max="2304" width="6.75" style="58"/>
    <col min="2305" max="2305" width="3.5" style="58" bestFit="1" customWidth="1"/>
    <col min="2306" max="2306" width="3.375" style="58" customWidth="1"/>
    <col min="2307" max="2307" width="23.375" style="58" customWidth="1"/>
    <col min="2308" max="2309" width="3.5" style="58" bestFit="1" customWidth="1"/>
    <col min="2310" max="2310" width="23.375" style="58" customWidth="1"/>
    <col min="2311" max="2312" width="3.5" style="58" bestFit="1" customWidth="1"/>
    <col min="2313" max="2313" width="23.375" style="58" customWidth="1"/>
    <col min="2314" max="2315" width="3.5" style="58" bestFit="1" customWidth="1"/>
    <col min="2316" max="2316" width="23.375" style="58" customWidth="1"/>
    <col min="2317" max="2318" width="3.375" style="58" bestFit="1" customWidth="1"/>
    <col min="2319" max="2319" width="23.375" style="58" customWidth="1"/>
    <col min="2320" max="2321" width="3.375" style="58" bestFit="1" customWidth="1"/>
    <col min="2322" max="2322" width="23.375" style="58" customWidth="1"/>
    <col min="2323" max="2324" width="3.375" style="58" bestFit="1" customWidth="1"/>
    <col min="2325" max="2325" width="23.375" style="58" customWidth="1"/>
    <col min="2326" max="2327" width="3.375" style="58" bestFit="1" customWidth="1"/>
    <col min="2328" max="2328" width="23.375" style="58" customWidth="1"/>
    <col min="2329" max="2330" width="3.375" style="58" bestFit="1" customWidth="1"/>
    <col min="2331" max="2331" width="23.375" style="58" customWidth="1"/>
    <col min="2332" max="2333" width="3.375" style="58" bestFit="1" customWidth="1"/>
    <col min="2334" max="2334" width="23.5" style="58" customWidth="1"/>
    <col min="2335" max="2336" width="3.375" style="58" bestFit="1" customWidth="1"/>
    <col min="2337" max="2337" width="23.5" style="58" customWidth="1"/>
    <col min="2338" max="2339" width="3.375" style="58" bestFit="1" customWidth="1"/>
    <col min="2340" max="2340" width="23.5" style="58" customWidth="1"/>
    <col min="2341" max="2560" width="6.75" style="58"/>
    <col min="2561" max="2561" width="3.5" style="58" bestFit="1" customWidth="1"/>
    <col min="2562" max="2562" width="3.375" style="58" customWidth="1"/>
    <col min="2563" max="2563" width="23.375" style="58" customWidth="1"/>
    <col min="2564" max="2565" width="3.5" style="58" bestFit="1" customWidth="1"/>
    <col min="2566" max="2566" width="23.375" style="58" customWidth="1"/>
    <col min="2567" max="2568" width="3.5" style="58" bestFit="1" customWidth="1"/>
    <col min="2569" max="2569" width="23.375" style="58" customWidth="1"/>
    <col min="2570" max="2571" width="3.5" style="58" bestFit="1" customWidth="1"/>
    <col min="2572" max="2572" width="23.375" style="58" customWidth="1"/>
    <col min="2573" max="2574" width="3.375" style="58" bestFit="1" customWidth="1"/>
    <col min="2575" max="2575" width="23.375" style="58" customWidth="1"/>
    <col min="2576" max="2577" width="3.375" style="58" bestFit="1" customWidth="1"/>
    <col min="2578" max="2578" width="23.375" style="58" customWidth="1"/>
    <col min="2579" max="2580" width="3.375" style="58" bestFit="1" customWidth="1"/>
    <col min="2581" max="2581" width="23.375" style="58" customWidth="1"/>
    <col min="2582" max="2583" width="3.375" style="58" bestFit="1" customWidth="1"/>
    <col min="2584" max="2584" width="23.375" style="58" customWidth="1"/>
    <col min="2585" max="2586" width="3.375" style="58" bestFit="1" customWidth="1"/>
    <col min="2587" max="2587" width="23.375" style="58" customWidth="1"/>
    <col min="2588" max="2589" width="3.375" style="58" bestFit="1" customWidth="1"/>
    <col min="2590" max="2590" width="23.5" style="58" customWidth="1"/>
    <col min="2591" max="2592" width="3.375" style="58" bestFit="1" customWidth="1"/>
    <col min="2593" max="2593" width="23.5" style="58" customWidth="1"/>
    <col min="2594" max="2595" width="3.375" style="58" bestFit="1" customWidth="1"/>
    <col min="2596" max="2596" width="23.5" style="58" customWidth="1"/>
    <col min="2597" max="2816" width="6.75" style="58"/>
    <col min="2817" max="2817" width="3.5" style="58" bestFit="1" customWidth="1"/>
    <col min="2818" max="2818" width="3.375" style="58" customWidth="1"/>
    <col min="2819" max="2819" width="23.375" style="58" customWidth="1"/>
    <col min="2820" max="2821" width="3.5" style="58" bestFit="1" customWidth="1"/>
    <col min="2822" max="2822" width="23.375" style="58" customWidth="1"/>
    <col min="2823" max="2824" width="3.5" style="58" bestFit="1" customWidth="1"/>
    <col min="2825" max="2825" width="23.375" style="58" customWidth="1"/>
    <col min="2826" max="2827" width="3.5" style="58" bestFit="1" customWidth="1"/>
    <col min="2828" max="2828" width="23.375" style="58" customWidth="1"/>
    <col min="2829" max="2830" width="3.375" style="58" bestFit="1" customWidth="1"/>
    <col min="2831" max="2831" width="23.375" style="58" customWidth="1"/>
    <col min="2832" max="2833" width="3.375" style="58" bestFit="1" customWidth="1"/>
    <col min="2834" max="2834" width="23.375" style="58" customWidth="1"/>
    <col min="2835" max="2836" width="3.375" style="58" bestFit="1" customWidth="1"/>
    <col min="2837" max="2837" width="23.375" style="58" customWidth="1"/>
    <col min="2838" max="2839" width="3.375" style="58" bestFit="1" customWidth="1"/>
    <col min="2840" max="2840" width="23.375" style="58" customWidth="1"/>
    <col min="2841" max="2842" width="3.375" style="58" bestFit="1" customWidth="1"/>
    <col min="2843" max="2843" width="23.375" style="58" customWidth="1"/>
    <col min="2844" max="2845" width="3.375" style="58" bestFit="1" customWidth="1"/>
    <col min="2846" max="2846" width="23.5" style="58" customWidth="1"/>
    <col min="2847" max="2848" width="3.375" style="58" bestFit="1" customWidth="1"/>
    <col min="2849" max="2849" width="23.5" style="58" customWidth="1"/>
    <col min="2850" max="2851" width="3.375" style="58" bestFit="1" customWidth="1"/>
    <col min="2852" max="2852" width="23.5" style="58" customWidth="1"/>
    <col min="2853" max="3072" width="6.75" style="58"/>
    <col min="3073" max="3073" width="3.5" style="58" bestFit="1" customWidth="1"/>
    <col min="3074" max="3074" width="3.375" style="58" customWidth="1"/>
    <col min="3075" max="3075" width="23.375" style="58" customWidth="1"/>
    <col min="3076" max="3077" width="3.5" style="58" bestFit="1" customWidth="1"/>
    <col min="3078" max="3078" width="23.375" style="58" customWidth="1"/>
    <col min="3079" max="3080" width="3.5" style="58" bestFit="1" customWidth="1"/>
    <col min="3081" max="3081" width="23.375" style="58" customWidth="1"/>
    <col min="3082" max="3083" width="3.5" style="58" bestFit="1" customWidth="1"/>
    <col min="3084" max="3084" width="23.375" style="58" customWidth="1"/>
    <col min="3085" max="3086" width="3.375" style="58" bestFit="1" customWidth="1"/>
    <col min="3087" max="3087" width="23.375" style="58" customWidth="1"/>
    <col min="3088" max="3089" width="3.375" style="58" bestFit="1" customWidth="1"/>
    <col min="3090" max="3090" width="23.375" style="58" customWidth="1"/>
    <col min="3091" max="3092" width="3.375" style="58" bestFit="1" customWidth="1"/>
    <col min="3093" max="3093" width="23.375" style="58" customWidth="1"/>
    <col min="3094" max="3095" width="3.375" style="58" bestFit="1" customWidth="1"/>
    <col min="3096" max="3096" width="23.375" style="58" customWidth="1"/>
    <col min="3097" max="3098" width="3.375" style="58" bestFit="1" customWidth="1"/>
    <col min="3099" max="3099" width="23.375" style="58" customWidth="1"/>
    <col min="3100" max="3101" width="3.375" style="58" bestFit="1" customWidth="1"/>
    <col min="3102" max="3102" width="23.5" style="58" customWidth="1"/>
    <col min="3103" max="3104" width="3.375" style="58" bestFit="1" customWidth="1"/>
    <col min="3105" max="3105" width="23.5" style="58" customWidth="1"/>
    <col min="3106" max="3107" width="3.375" style="58" bestFit="1" customWidth="1"/>
    <col min="3108" max="3108" width="23.5" style="58" customWidth="1"/>
    <col min="3109" max="3328" width="6.75" style="58"/>
    <col min="3329" max="3329" width="3.5" style="58" bestFit="1" customWidth="1"/>
    <col min="3330" max="3330" width="3.375" style="58" customWidth="1"/>
    <col min="3331" max="3331" width="23.375" style="58" customWidth="1"/>
    <col min="3332" max="3333" width="3.5" style="58" bestFit="1" customWidth="1"/>
    <col min="3334" max="3334" width="23.375" style="58" customWidth="1"/>
    <col min="3335" max="3336" width="3.5" style="58" bestFit="1" customWidth="1"/>
    <col min="3337" max="3337" width="23.375" style="58" customWidth="1"/>
    <col min="3338" max="3339" width="3.5" style="58" bestFit="1" customWidth="1"/>
    <col min="3340" max="3340" width="23.375" style="58" customWidth="1"/>
    <col min="3341" max="3342" width="3.375" style="58" bestFit="1" customWidth="1"/>
    <col min="3343" max="3343" width="23.375" style="58" customWidth="1"/>
    <col min="3344" max="3345" width="3.375" style="58" bestFit="1" customWidth="1"/>
    <col min="3346" max="3346" width="23.375" style="58" customWidth="1"/>
    <col min="3347" max="3348" width="3.375" style="58" bestFit="1" customWidth="1"/>
    <col min="3349" max="3349" width="23.375" style="58" customWidth="1"/>
    <col min="3350" max="3351" width="3.375" style="58" bestFit="1" customWidth="1"/>
    <col min="3352" max="3352" width="23.375" style="58" customWidth="1"/>
    <col min="3353" max="3354" width="3.375" style="58" bestFit="1" customWidth="1"/>
    <col min="3355" max="3355" width="23.375" style="58" customWidth="1"/>
    <col min="3356" max="3357" width="3.375" style="58" bestFit="1" customWidth="1"/>
    <col min="3358" max="3358" width="23.5" style="58" customWidth="1"/>
    <col min="3359" max="3360" width="3.375" style="58" bestFit="1" customWidth="1"/>
    <col min="3361" max="3361" width="23.5" style="58" customWidth="1"/>
    <col min="3362" max="3363" width="3.375" style="58" bestFit="1" customWidth="1"/>
    <col min="3364" max="3364" width="23.5" style="58" customWidth="1"/>
    <col min="3365" max="3584" width="6.75" style="58"/>
    <col min="3585" max="3585" width="3.5" style="58" bestFit="1" customWidth="1"/>
    <col min="3586" max="3586" width="3.375" style="58" customWidth="1"/>
    <col min="3587" max="3587" width="23.375" style="58" customWidth="1"/>
    <col min="3588" max="3589" width="3.5" style="58" bestFit="1" customWidth="1"/>
    <col min="3590" max="3590" width="23.375" style="58" customWidth="1"/>
    <col min="3591" max="3592" width="3.5" style="58" bestFit="1" customWidth="1"/>
    <col min="3593" max="3593" width="23.375" style="58" customWidth="1"/>
    <col min="3594" max="3595" width="3.5" style="58" bestFit="1" customWidth="1"/>
    <col min="3596" max="3596" width="23.375" style="58" customWidth="1"/>
    <col min="3597" max="3598" width="3.375" style="58" bestFit="1" customWidth="1"/>
    <col min="3599" max="3599" width="23.375" style="58" customWidth="1"/>
    <col min="3600" max="3601" width="3.375" style="58" bestFit="1" customWidth="1"/>
    <col min="3602" max="3602" width="23.375" style="58" customWidth="1"/>
    <col min="3603" max="3604" width="3.375" style="58" bestFit="1" customWidth="1"/>
    <col min="3605" max="3605" width="23.375" style="58" customWidth="1"/>
    <col min="3606" max="3607" width="3.375" style="58" bestFit="1" customWidth="1"/>
    <col min="3608" max="3608" width="23.375" style="58" customWidth="1"/>
    <col min="3609" max="3610" width="3.375" style="58" bestFit="1" customWidth="1"/>
    <col min="3611" max="3611" width="23.375" style="58" customWidth="1"/>
    <col min="3612" max="3613" width="3.375" style="58" bestFit="1" customWidth="1"/>
    <col min="3614" max="3614" width="23.5" style="58" customWidth="1"/>
    <col min="3615" max="3616" width="3.375" style="58" bestFit="1" customWidth="1"/>
    <col min="3617" max="3617" width="23.5" style="58" customWidth="1"/>
    <col min="3618" max="3619" width="3.375" style="58" bestFit="1" customWidth="1"/>
    <col min="3620" max="3620" width="23.5" style="58" customWidth="1"/>
    <col min="3621" max="3840" width="6.75" style="58"/>
    <col min="3841" max="3841" width="3.5" style="58" bestFit="1" customWidth="1"/>
    <col min="3842" max="3842" width="3.375" style="58" customWidth="1"/>
    <col min="3843" max="3843" width="23.375" style="58" customWidth="1"/>
    <col min="3844" max="3845" width="3.5" style="58" bestFit="1" customWidth="1"/>
    <col min="3846" max="3846" width="23.375" style="58" customWidth="1"/>
    <col min="3847" max="3848" width="3.5" style="58" bestFit="1" customWidth="1"/>
    <col min="3849" max="3849" width="23.375" style="58" customWidth="1"/>
    <col min="3850" max="3851" width="3.5" style="58" bestFit="1" customWidth="1"/>
    <col min="3852" max="3852" width="23.375" style="58" customWidth="1"/>
    <col min="3853" max="3854" width="3.375" style="58" bestFit="1" customWidth="1"/>
    <col min="3855" max="3855" width="23.375" style="58" customWidth="1"/>
    <col min="3856" max="3857" width="3.375" style="58" bestFit="1" customWidth="1"/>
    <col min="3858" max="3858" width="23.375" style="58" customWidth="1"/>
    <col min="3859" max="3860" width="3.375" style="58" bestFit="1" customWidth="1"/>
    <col min="3861" max="3861" width="23.375" style="58" customWidth="1"/>
    <col min="3862" max="3863" width="3.375" style="58" bestFit="1" customWidth="1"/>
    <col min="3864" max="3864" width="23.375" style="58" customWidth="1"/>
    <col min="3865" max="3866" width="3.375" style="58" bestFit="1" customWidth="1"/>
    <col min="3867" max="3867" width="23.375" style="58" customWidth="1"/>
    <col min="3868" max="3869" width="3.375" style="58" bestFit="1" customWidth="1"/>
    <col min="3870" max="3870" width="23.5" style="58" customWidth="1"/>
    <col min="3871" max="3872" width="3.375" style="58" bestFit="1" customWidth="1"/>
    <col min="3873" max="3873" width="23.5" style="58" customWidth="1"/>
    <col min="3874" max="3875" width="3.375" style="58" bestFit="1" customWidth="1"/>
    <col min="3876" max="3876" width="23.5" style="58" customWidth="1"/>
    <col min="3877" max="4096" width="6.75" style="58"/>
    <col min="4097" max="4097" width="3.5" style="58" bestFit="1" customWidth="1"/>
    <col min="4098" max="4098" width="3.375" style="58" customWidth="1"/>
    <col min="4099" max="4099" width="23.375" style="58" customWidth="1"/>
    <col min="4100" max="4101" width="3.5" style="58" bestFit="1" customWidth="1"/>
    <col min="4102" max="4102" width="23.375" style="58" customWidth="1"/>
    <col min="4103" max="4104" width="3.5" style="58" bestFit="1" customWidth="1"/>
    <col min="4105" max="4105" width="23.375" style="58" customWidth="1"/>
    <col min="4106" max="4107" width="3.5" style="58" bestFit="1" customWidth="1"/>
    <col min="4108" max="4108" width="23.375" style="58" customWidth="1"/>
    <col min="4109" max="4110" width="3.375" style="58" bestFit="1" customWidth="1"/>
    <col min="4111" max="4111" width="23.375" style="58" customWidth="1"/>
    <col min="4112" max="4113" width="3.375" style="58" bestFit="1" customWidth="1"/>
    <col min="4114" max="4114" width="23.375" style="58" customWidth="1"/>
    <col min="4115" max="4116" width="3.375" style="58" bestFit="1" customWidth="1"/>
    <col min="4117" max="4117" width="23.375" style="58" customWidth="1"/>
    <col min="4118" max="4119" width="3.375" style="58" bestFit="1" customWidth="1"/>
    <col min="4120" max="4120" width="23.375" style="58" customWidth="1"/>
    <col min="4121" max="4122" width="3.375" style="58" bestFit="1" customWidth="1"/>
    <col min="4123" max="4123" width="23.375" style="58" customWidth="1"/>
    <col min="4124" max="4125" width="3.375" style="58" bestFit="1" customWidth="1"/>
    <col min="4126" max="4126" width="23.5" style="58" customWidth="1"/>
    <col min="4127" max="4128" width="3.375" style="58" bestFit="1" customWidth="1"/>
    <col min="4129" max="4129" width="23.5" style="58" customWidth="1"/>
    <col min="4130" max="4131" width="3.375" style="58" bestFit="1" customWidth="1"/>
    <col min="4132" max="4132" width="23.5" style="58" customWidth="1"/>
    <col min="4133" max="4352" width="6.75" style="58"/>
    <col min="4353" max="4353" width="3.5" style="58" bestFit="1" customWidth="1"/>
    <col min="4354" max="4354" width="3.375" style="58" customWidth="1"/>
    <col min="4355" max="4355" width="23.375" style="58" customWidth="1"/>
    <col min="4356" max="4357" width="3.5" style="58" bestFit="1" customWidth="1"/>
    <col min="4358" max="4358" width="23.375" style="58" customWidth="1"/>
    <col min="4359" max="4360" width="3.5" style="58" bestFit="1" customWidth="1"/>
    <col min="4361" max="4361" width="23.375" style="58" customWidth="1"/>
    <col min="4362" max="4363" width="3.5" style="58" bestFit="1" customWidth="1"/>
    <col min="4364" max="4364" width="23.375" style="58" customWidth="1"/>
    <col min="4365" max="4366" width="3.375" style="58" bestFit="1" customWidth="1"/>
    <col min="4367" max="4367" width="23.375" style="58" customWidth="1"/>
    <col min="4368" max="4369" width="3.375" style="58" bestFit="1" customWidth="1"/>
    <col min="4370" max="4370" width="23.375" style="58" customWidth="1"/>
    <col min="4371" max="4372" width="3.375" style="58" bestFit="1" customWidth="1"/>
    <col min="4373" max="4373" width="23.375" style="58" customWidth="1"/>
    <col min="4374" max="4375" width="3.375" style="58" bestFit="1" customWidth="1"/>
    <col min="4376" max="4376" width="23.375" style="58" customWidth="1"/>
    <col min="4377" max="4378" width="3.375" style="58" bestFit="1" customWidth="1"/>
    <col min="4379" max="4379" width="23.375" style="58" customWidth="1"/>
    <col min="4380" max="4381" width="3.375" style="58" bestFit="1" customWidth="1"/>
    <col min="4382" max="4382" width="23.5" style="58" customWidth="1"/>
    <col min="4383" max="4384" width="3.375" style="58" bestFit="1" customWidth="1"/>
    <col min="4385" max="4385" width="23.5" style="58" customWidth="1"/>
    <col min="4386" max="4387" width="3.375" style="58" bestFit="1" customWidth="1"/>
    <col min="4388" max="4388" width="23.5" style="58" customWidth="1"/>
    <col min="4389" max="4608" width="6.75" style="58"/>
    <col min="4609" max="4609" width="3.5" style="58" bestFit="1" customWidth="1"/>
    <col min="4610" max="4610" width="3.375" style="58" customWidth="1"/>
    <col min="4611" max="4611" width="23.375" style="58" customWidth="1"/>
    <col min="4612" max="4613" width="3.5" style="58" bestFit="1" customWidth="1"/>
    <col min="4614" max="4614" width="23.375" style="58" customWidth="1"/>
    <col min="4615" max="4616" width="3.5" style="58" bestFit="1" customWidth="1"/>
    <col min="4617" max="4617" width="23.375" style="58" customWidth="1"/>
    <col min="4618" max="4619" width="3.5" style="58" bestFit="1" customWidth="1"/>
    <col min="4620" max="4620" width="23.375" style="58" customWidth="1"/>
    <col min="4621" max="4622" width="3.375" style="58" bestFit="1" customWidth="1"/>
    <col min="4623" max="4623" width="23.375" style="58" customWidth="1"/>
    <col min="4624" max="4625" width="3.375" style="58" bestFit="1" customWidth="1"/>
    <col min="4626" max="4626" width="23.375" style="58" customWidth="1"/>
    <col min="4627" max="4628" width="3.375" style="58" bestFit="1" customWidth="1"/>
    <col min="4629" max="4629" width="23.375" style="58" customWidth="1"/>
    <col min="4630" max="4631" width="3.375" style="58" bestFit="1" customWidth="1"/>
    <col min="4632" max="4632" width="23.375" style="58" customWidth="1"/>
    <col min="4633" max="4634" width="3.375" style="58" bestFit="1" customWidth="1"/>
    <col min="4635" max="4635" width="23.375" style="58" customWidth="1"/>
    <col min="4636" max="4637" width="3.375" style="58" bestFit="1" customWidth="1"/>
    <col min="4638" max="4638" width="23.5" style="58" customWidth="1"/>
    <col min="4639" max="4640" width="3.375" style="58" bestFit="1" customWidth="1"/>
    <col min="4641" max="4641" width="23.5" style="58" customWidth="1"/>
    <col min="4642" max="4643" width="3.375" style="58" bestFit="1" customWidth="1"/>
    <col min="4644" max="4644" width="23.5" style="58" customWidth="1"/>
    <col min="4645" max="4864" width="6.75" style="58"/>
    <col min="4865" max="4865" width="3.5" style="58" bestFit="1" customWidth="1"/>
    <col min="4866" max="4866" width="3.375" style="58" customWidth="1"/>
    <col min="4867" max="4867" width="23.375" style="58" customWidth="1"/>
    <col min="4868" max="4869" width="3.5" style="58" bestFit="1" customWidth="1"/>
    <col min="4870" max="4870" width="23.375" style="58" customWidth="1"/>
    <col min="4871" max="4872" width="3.5" style="58" bestFit="1" customWidth="1"/>
    <col min="4873" max="4873" width="23.375" style="58" customWidth="1"/>
    <col min="4874" max="4875" width="3.5" style="58" bestFit="1" customWidth="1"/>
    <col min="4876" max="4876" width="23.375" style="58" customWidth="1"/>
    <col min="4877" max="4878" width="3.375" style="58" bestFit="1" customWidth="1"/>
    <col min="4879" max="4879" width="23.375" style="58" customWidth="1"/>
    <col min="4880" max="4881" width="3.375" style="58" bestFit="1" customWidth="1"/>
    <col min="4882" max="4882" width="23.375" style="58" customWidth="1"/>
    <col min="4883" max="4884" width="3.375" style="58" bestFit="1" customWidth="1"/>
    <col min="4885" max="4885" width="23.375" style="58" customWidth="1"/>
    <col min="4886" max="4887" width="3.375" style="58" bestFit="1" customWidth="1"/>
    <col min="4888" max="4888" width="23.375" style="58" customWidth="1"/>
    <col min="4889" max="4890" width="3.375" style="58" bestFit="1" customWidth="1"/>
    <col min="4891" max="4891" width="23.375" style="58" customWidth="1"/>
    <col min="4892" max="4893" width="3.375" style="58" bestFit="1" customWidth="1"/>
    <col min="4894" max="4894" width="23.5" style="58" customWidth="1"/>
    <col min="4895" max="4896" width="3.375" style="58" bestFit="1" customWidth="1"/>
    <col min="4897" max="4897" width="23.5" style="58" customWidth="1"/>
    <col min="4898" max="4899" width="3.375" style="58" bestFit="1" customWidth="1"/>
    <col min="4900" max="4900" width="23.5" style="58" customWidth="1"/>
    <col min="4901" max="5120" width="6.75" style="58"/>
    <col min="5121" max="5121" width="3.5" style="58" bestFit="1" customWidth="1"/>
    <col min="5122" max="5122" width="3.375" style="58" customWidth="1"/>
    <col min="5123" max="5123" width="23.375" style="58" customWidth="1"/>
    <col min="5124" max="5125" width="3.5" style="58" bestFit="1" customWidth="1"/>
    <col min="5126" max="5126" width="23.375" style="58" customWidth="1"/>
    <col min="5127" max="5128" width="3.5" style="58" bestFit="1" customWidth="1"/>
    <col min="5129" max="5129" width="23.375" style="58" customWidth="1"/>
    <col min="5130" max="5131" width="3.5" style="58" bestFit="1" customWidth="1"/>
    <col min="5132" max="5132" width="23.375" style="58" customWidth="1"/>
    <col min="5133" max="5134" width="3.375" style="58" bestFit="1" customWidth="1"/>
    <col min="5135" max="5135" width="23.375" style="58" customWidth="1"/>
    <col min="5136" max="5137" width="3.375" style="58" bestFit="1" customWidth="1"/>
    <col min="5138" max="5138" width="23.375" style="58" customWidth="1"/>
    <col min="5139" max="5140" width="3.375" style="58" bestFit="1" customWidth="1"/>
    <col min="5141" max="5141" width="23.375" style="58" customWidth="1"/>
    <col min="5142" max="5143" width="3.375" style="58" bestFit="1" customWidth="1"/>
    <col min="5144" max="5144" width="23.375" style="58" customWidth="1"/>
    <col min="5145" max="5146" width="3.375" style="58" bestFit="1" customWidth="1"/>
    <col min="5147" max="5147" width="23.375" style="58" customWidth="1"/>
    <col min="5148" max="5149" width="3.375" style="58" bestFit="1" customWidth="1"/>
    <col min="5150" max="5150" width="23.5" style="58" customWidth="1"/>
    <col min="5151" max="5152" width="3.375" style="58" bestFit="1" customWidth="1"/>
    <col min="5153" max="5153" width="23.5" style="58" customWidth="1"/>
    <col min="5154" max="5155" width="3.375" style="58" bestFit="1" customWidth="1"/>
    <col min="5156" max="5156" width="23.5" style="58" customWidth="1"/>
    <col min="5157" max="5376" width="6.75" style="58"/>
    <col min="5377" max="5377" width="3.5" style="58" bestFit="1" customWidth="1"/>
    <col min="5378" max="5378" width="3.375" style="58" customWidth="1"/>
    <col min="5379" max="5379" width="23.375" style="58" customWidth="1"/>
    <col min="5380" max="5381" width="3.5" style="58" bestFit="1" customWidth="1"/>
    <col min="5382" max="5382" width="23.375" style="58" customWidth="1"/>
    <col min="5383" max="5384" width="3.5" style="58" bestFit="1" customWidth="1"/>
    <col min="5385" max="5385" width="23.375" style="58" customWidth="1"/>
    <col min="5386" max="5387" width="3.5" style="58" bestFit="1" customWidth="1"/>
    <col min="5388" max="5388" width="23.375" style="58" customWidth="1"/>
    <col min="5389" max="5390" width="3.375" style="58" bestFit="1" customWidth="1"/>
    <col min="5391" max="5391" width="23.375" style="58" customWidth="1"/>
    <col min="5392" max="5393" width="3.375" style="58" bestFit="1" customWidth="1"/>
    <col min="5394" max="5394" width="23.375" style="58" customWidth="1"/>
    <col min="5395" max="5396" width="3.375" style="58" bestFit="1" customWidth="1"/>
    <col min="5397" max="5397" width="23.375" style="58" customWidth="1"/>
    <col min="5398" max="5399" width="3.375" style="58" bestFit="1" customWidth="1"/>
    <col min="5400" max="5400" width="23.375" style="58" customWidth="1"/>
    <col min="5401" max="5402" width="3.375" style="58" bestFit="1" customWidth="1"/>
    <col min="5403" max="5403" width="23.375" style="58" customWidth="1"/>
    <col min="5404" max="5405" width="3.375" style="58" bestFit="1" customWidth="1"/>
    <col min="5406" max="5406" width="23.5" style="58" customWidth="1"/>
    <col min="5407" max="5408" width="3.375" style="58" bestFit="1" customWidth="1"/>
    <col min="5409" max="5409" width="23.5" style="58" customWidth="1"/>
    <col min="5410" max="5411" width="3.375" style="58" bestFit="1" customWidth="1"/>
    <col min="5412" max="5412" width="23.5" style="58" customWidth="1"/>
    <col min="5413" max="5632" width="6.75" style="58"/>
    <col min="5633" max="5633" width="3.5" style="58" bestFit="1" customWidth="1"/>
    <col min="5634" max="5634" width="3.375" style="58" customWidth="1"/>
    <col min="5635" max="5635" width="23.375" style="58" customWidth="1"/>
    <col min="5636" max="5637" width="3.5" style="58" bestFit="1" customWidth="1"/>
    <col min="5638" max="5638" width="23.375" style="58" customWidth="1"/>
    <col min="5639" max="5640" width="3.5" style="58" bestFit="1" customWidth="1"/>
    <col min="5641" max="5641" width="23.375" style="58" customWidth="1"/>
    <col min="5642" max="5643" width="3.5" style="58" bestFit="1" customWidth="1"/>
    <col min="5644" max="5644" width="23.375" style="58" customWidth="1"/>
    <col min="5645" max="5646" width="3.375" style="58" bestFit="1" customWidth="1"/>
    <col min="5647" max="5647" width="23.375" style="58" customWidth="1"/>
    <col min="5648" max="5649" width="3.375" style="58" bestFit="1" customWidth="1"/>
    <col min="5650" max="5650" width="23.375" style="58" customWidth="1"/>
    <col min="5651" max="5652" width="3.375" style="58" bestFit="1" customWidth="1"/>
    <col min="5653" max="5653" width="23.375" style="58" customWidth="1"/>
    <col min="5654" max="5655" width="3.375" style="58" bestFit="1" customWidth="1"/>
    <col min="5656" max="5656" width="23.375" style="58" customWidth="1"/>
    <col min="5657" max="5658" width="3.375" style="58" bestFit="1" customWidth="1"/>
    <col min="5659" max="5659" width="23.375" style="58" customWidth="1"/>
    <col min="5660" max="5661" width="3.375" style="58" bestFit="1" customWidth="1"/>
    <col min="5662" max="5662" width="23.5" style="58" customWidth="1"/>
    <col min="5663" max="5664" width="3.375" style="58" bestFit="1" customWidth="1"/>
    <col min="5665" max="5665" width="23.5" style="58" customWidth="1"/>
    <col min="5666" max="5667" width="3.375" style="58" bestFit="1" customWidth="1"/>
    <col min="5668" max="5668" width="23.5" style="58" customWidth="1"/>
    <col min="5669" max="5888" width="6.75" style="58"/>
    <col min="5889" max="5889" width="3.5" style="58" bestFit="1" customWidth="1"/>
    <col min="5890" max="5890" width="3.375" style="58" customWidth="1"/>
    <col min="5891" max="5891" width="23.375" style="58" customWidth="1"/>
    <col min="5892" max="5893" width="3.5" style="58" bestFit="1" customWidth="1"/>
    <col min="5894" max="5894" width="23.375" style="58" customWidth="1"/>
    <col min="5895" max="5896" width="3.5" style="58" bestFit="1" customWidth="1"/>
    <col min="5897" max="5897" width="23.375" style="58" customWidth="1"/>
    <col min="5898" max="5899" width="3.5" style="58" bestFit="1" customWidth="1"/>
    <col min="5900" max="5900" width="23.375" style="58" customWidth="1"/>
    <col min="5901" max="5902" width="3.375" style="58" bestFit="1" customWidth="1"/>
    <col min="5903" max="5903" width="23.375" style="58" customWidth="1"/>
    <col min="5904" max="5905" width="3.375" style="58" bestFit="1" customWidth="1"/>
    <col min="5906" max="5906" width="23.375" style="58" customWidth="1"/>
    <col min="5907" max="5908" width="3.375" style="58" bestFit="1" customWidth="1"/>
    <col min="5909" max="5909" width="23.375" style="58" customWidth="1"/>
    <col min="5910" max="5911" width="3.375" style="58" bestFit="1" customWidth="1"/>
    <col min="5912" max="5912" width="23.375" style="58" customWidth="1"/>
    <col min="5913" max="5914" width="3.375" style="58" bestFit="1" customWidth="1"/>
    <col min="5915" max="5915" width="23.375" style="58" customWidth="1"/>
    <col min="5916" max="5917" width="3.375" style="58" bestFit="1" customWidth="1"/>
    <col min="5918" max="5918" width="23.5" style="58" customWidth="1"/>
    <col min="5919" max="5920" width="3.375" style="58" bestFit="1" customWidth="1"/>
    <col min="5921" max="5921" width="23.5" style="58" customWidth="1"/>
    <col min="5922" max="5923" width="3.375" style="58" bestFit="1" customWidth="1"/>
    <col min="5924" max="5924" width="23.5" style="58" customWidth="1"/>
    <col min="5925" max="6144" width="6.75" style="58"/>
    <col min="6145" max="6145" width="3.5" style="58" bestFit="1" customWidth="1"/>
    <col min="6146" max="6146" width="3.375" style="58" customWidth="1"/>
    <col min="6147" max="6147" width="23.375" style="58" customWidth="1"/>
    <col min="6148" max="6149" width="3.5" style="58" bestFit="1" customWidth="1"/>
    <col min="6150" max="6150" width="23.375" style="58" customWidth="1"/>
    <col min="6151" max="6152" width="3.5" style="58" bestFit="1" customWidth="1"/>
    <col min="6153" max="6153" width="23.375" style="58" customWidth="1"/>
    <col min="6154" max="6155" width="3.5" style="58" bestFit="1" customWidth="1"/>
    <col min="6156" max="6156" width="23.375" style="58" customWidth="1"/>
    <col min="6157" max="6158" width="3.375" style="58" bestFit="1" customWidth="1"/>
    <col min="6159" max="6159" width="23.375" style="58" customWidth="1"/>
    <col min="6160" max="6161" width="3.375" style="58" bestFit="1" customWidth="1"/>
    <col min="6162" max="6162" width="23.375" style="58" customWidth="1"/>
    <col min="6163" max="6164" width="3.375" style="58" bestFit="1" customWidth="1"/>
    <col min="6165" max="6165" width="23.375" style="58" customWidth="1"/>
    <col min="6166" max="6167" width="3.375" style="58" bestFit="1" customWidth="1"/>
    <col min="6168" max="6168" width="23.375" style="58" customWidth="1"/>
    <col min="6169" max="6170" width="3.375" style="58" bestFit="1" customWidth="1"/>
    <col min="6171" max="6171" width="23.375" style="58" customWidth="1"/>
    <col min="6172" max="6173" width="3.375" style="58" bestFit="1" customWidth="1"/>
    <col min="6174" max="6174" width="23.5" style="58" customWidth="1"/>
    <col min="6175" max="6176" width="3.375" style="58" bestFit="1" customWidth="1"/>
    <col min="6177" max="6177" width="23.5" style="58" customWidth="1"/>
    <col min="6178" max="6179" width="3.375" style="58" bestFit="1" customWidth="1"/>
    <col min="6180" max="6180" width="23.5" style="58" customWidth="1"/>
    <col min="6181" max="6400" width="6.75" style="58"/>
    <col min="6401" max="6401" width="3.5" style="58" bestFit="1" customWidth="1"/>
    <col min="6402" max="6402" width="3.375" style="58" customWidth="1"/>
    <col min="6403" max="6403" width="23.375" style="58" customWidth="1"/>
    <col min="6404" max="6405" width="3.5" style="58" bestFit="1" customWidth="1"/>
    <col min="6406" max="6406" width="23.375" style="58" customWidth="1"/>
    <col min="6407" max="6408" width="3.5" style="58" bestFit="1" customWidth="1"/>
    <col min="6409" max="6409" width="23.375" style="58" customWidth="1"/>
    <col min="6410" max="6411" width="3.5" style="58" bestFit="1" customWidth="1"/>
    <col min="6412" max="6412" width="23.375" style="58" customWidth="1"/>
    <col min="6413" max="6414" width="3.375" style="58" bestFit="1" customWidth="1"/>
    <col min="6415" max="6415" width="23.375" style="58" customWidth="1"/>
    <col min="6416" max="6417" width="3.375" style="58" bestFit="1" customWidth="1"/>
    <col min="6418" max="6418" width="23.375" style="58" customWidth="1"/>
    <col min="6419" max="6420" width="3.375" style="58" bestFit="1" customWidth="1"/>
    <col min="6421" max="6421" width="23.375" style="58" customWidth="1"/>
    <col min="6422" max="6423" width="3.375" style="58" bestFit="1" customWidth="1"/>
    <col min="6424" max="6424" width="23.375" style="58" customWidth="1"/>
    <col min="6425" max="6426" width="3.375" style="58" bestFit="1" customWidth="1"/>
    <col min="6427" max="6427" width="23.375" style="58" customWidth="1"/>
    <col min="6428" max="6429" width="3.375" style="58" bestFit="1" customWidth="1"/>
    <col min="6430" max="6430" width="23.5" style="58" customWidth="1"/>
    <col min="6431" max="6432" width="3.375" style="58" bestFit="1" customWidth="1"/>
    <col min="6433" max="6433" width="23.5" style="58" customWidth="1"/>
    <col min="6434" max="6435" width="3.375" style="58" bestFit="1" customWidth="1"/>
    <col min="6436" max="6436" width="23.5" style="58" customWidth="1"/>
    <col min="6437" max="6656" width="6.75" style="58"/>
    <col min="6657" max="6657" width="3.5" style="58" bestFit="1" customWidth="1"/>
    <col min="6658" max="6658" width="3.375" style="58" customWidth="1"/>
    <col min="6659" max="6659" width="23.375" style="58" customWidth="1"/>
    <col min="6660" max="6661" width="3.5" style="58" bestFit="1" customWidth="1"/>
    <col min="6662" max="6662" width="23.375" style="58" customWidth="1"/>
    <col min="6663" max="6664" width="3.5" style="58" bestFit="1" customWidth="1"/>
    <col min="6665" max="6665" width="23.375" style="58" customWidth="1"/>
    <col min="6666" max="6667" width="3.5" style="58" bestFit="1" customWidth="1"/>
    <col min="6668" max="6668" width="23.375" style="58" customWidth="1"/>
    <col min="6669" max="6670" width="3.375" style="58" bestFit="1" customWidth="1"/>
    <col min="6671" max="6671" width="23.375" style="58" customWidth="1"/>
    <col min="6672" max="6673" width="3.375" style="58" bestFit="1" customWidth="1"/>
    <col min="6674" max="6674" width="23.375" style="58" customWidth="1"/>
    <col min="6675" max="6676" width="3.375" style="58" bestFit="1" customWidth="1"/>
    <col min="6677" max="6677" width="23.375" style="58" customWidth="1"/>
    <col min="6678" max="6679" width="3.375" style="58" bestFit="1" customWidth="1"/>
    <col min="6680" max="6680" width="23.375" style="58" customWidth="1"/>
    <col min="6681" max="6682" width="3.375" style="58" bestFit="1" customWidth="1"/>
    <col min="6683" max="6683" width="23.375" style="58" customWidth="1"/>
    <col min="6684" max="6685" width="3.375" style="58" bestFit="1" customWidth="1"/>
    <col min="6686" max="6686" width="23.5" style="58" customWidth="1"/>
    <col min="6687" max="6688" width="3.375" style="58" bestFit="1" customWidth="1"/>
    <col min="6689" max="6689" width="23.5" style="58" customWidth="1"/>
    <col min="6690" max="6691" width="3.375" style="58" bestFit="1" customWidth="1"/>
    <col min="6692" max="6692" width="23.5" style="58" customWidth="1"/>
    <col min="6693" max="6912" width="6.75" style="58"/>
    <col min="6913" max="6913" width="3.5" style="58" bestFit="1" customWidth="1"/>
    <col min="6914" max="6914" width="3.375" style="58" customWidth="1"/>
    <col min="6915" max="6915" width="23.375" style="58" customWidth="1"/>
    <col min="6916" max="6917" width="3.5" style="58" bestFit="1" customWidth="1"/>
    <col min="6918" max="6918" width="23.375" style="58" customWidth="1"/>
    <col min="6919" max="6920" width="3.5" style="58" bestFit="1" customWidth="1"/>
    <col min="6921" max="6921" width="23.375" style="58" customWidth="1"/>
    <col min="6922" max="6923" width="3.5" style="58" bestFit="1" customWidth="1"/>
    <col min="6924" max="6924" width="23.375" style="58" customWidth="1"/>
    <col min="6925" max="6926" width="3.375" style="58" bestFit="1" customWidth="1"/>
    <col min="6927" max="6927" width="23.375" style="58" customWidth="1"/>
    <col min="6928" max="6929" width="3.375" style="58" bestFit="1" customWidth="1"/>
    <col min="6930" max="6930" width="23.375" style="58" customWidth="1"/>
    <col min="6931" max="6932" width="3.375" style="58" bestFit="1" customWidth="1"/>
    <col min="6933" max="6933" width="23.375" style="58" customWidth="1"/>
    <col min="6934" max="6935" width="3.375" style="58" bestFit="1" customWidth="1"/>
    <col min="6936" max="6936" width="23.375" style="58" customWidth="1"/>
    <col min="6937" max="6938" width="3.375" style="58" bestFit="1" customWidth="1"/>
    <col min="6939" max="6939" width="23.375" style="58" customWidth="1"/>
    <col min="6940" max="6941" width="3.375" style="58" bestFit="1" customWidth="1"/>
    <col min="6942" max="6942" width="23.5" style="58" customWidth="1"/>
    <col min="6943" max="6944" width="3.375" style="58" bestFit="1" customWidth="1"/>
    <col min="6945" max="6945" width="23.5" style="58" customWidth="1"/>
    <col min="6946" max="6947" width="3.375" style="58" bestFit="1" customWidth="1"/>
    <col min="6948" max="6948" width="23.5" style="58" customWidth="1"/>
    <col min="6949" max="7168" width="6.75" style="58"/>
    <col min="7169" max="7169" width="3.5" style="58" bestFit="1" customWidth="1"/>
    <col min="7170" max="7170" width="3.375" style="58" customWidth="1"/>
    <col min="7171" max="7171" width="23.375" style="58" customWidth="1"/>
    <col min="7172" max="7173" width="3.5" style="58" bestFit="1" customWidth="1"/>
    <col min="7174" max="7174" width="23.375" style="58" customWidth="1"/>
    <col min="7175" max="7176" width="3.5" style="58" bestFit="1" customWidth="1"/>
    <col min="7177" max="7177" width="23.375" style="58" customWidth="1"/>
    <col min="7178" max="7179" width="3.5" style="58" bestFit="1" customWidth="1"/>
    <col min="7180" max="7180" width="23.375" style="58" customWidth="1"/>
    <col min="7181" max="7182" width="3.375" style="58" bestFit="1" customWidth="1"/>
    <col min="7183" max="7183" width="23.375" style="58" customWidth="1"/>
    <col min="7184" max="7185" width="3.375" style="58" bestFit="1" customWidth="1"/>
    <col min="7186" max="7186" width="23.375" style="58" customWidth="1"/>
    <col min="7187" max="7188" width="3.375" style="58" bestFit="1" customWidth="1"/>
    <col min="7189" max="7189" width="23.375" style="58" customWidth="1"/>
    <col min="7190" max="7191" width="3.375" style="58" bestFit="1" customWidth="1"/>
    <col min="7192" max="7192" width="23.375" style="58" customWidth="1"/>
    <col min="7193" max="7194" width="3.375" style="58" bestFit="1" customWidth="1"/>
    <col min="7195" max="7195" width="23.375" style="58" customWidth="1"/>
    <col min="7196" max="7197" width="3.375" style="58" bestFit="1" customWidth="1"/>
    <col min="7198" max="7198" width="23.5" style="58" customWidth="1"/>
    <col min="7199" max="7200" width="3.375" style="58" bestFit="1" customWidth="1"/>
    <col min="7201" max="7201" width="23.5" style="58" customWidth="1"/>
    <col min="7202" max="7203" width="3.375" style="58" bestFit="1" customWidth="1"/>
    <col min="7204" max="7204" width="23.5" style="58" customWidth="1"/>
    <col min="7205" max="7424" width="6.75" style="58"/>
    <col min="7425" max="7425" width="3.5" style="58" bestFit="1" customWidth="1"/>
    <col min="7426" max="7426" width="3.375" style="58" customWidth="1"/>
    <col min="7427" max="7427" width="23.375" style="58" customWidth="1"/>
    <col min="7428" max="7429" width="3.5" style="58" bestFit="1" customWidth="1"/>
    <col min="7430" max="7430" width="23.375" style="58" customWidth="1"/>
    <col min="7431" max="7432" width="3.5" style="58" bestFit="1" customWidth="1"/>
    <col min="7433" max="7433" width="23.375" style="58" customWidth="1"/>
    <col min="7434" max="7435" width="3.5" style="58" bestFit="1" customWidth="1"/>
    <col min="7436" max="7436" width="23.375" style="58" customWidth="1"/>
    <col min="7437" max="7438" width="3.375" style="58" bestFit="1" customWidth="1"/>
    <col min="7439" max="7439" width="23.375" style="58" customWidth="1"/>
    <col min="7440" max="7441" width="3.375" style="58" bestFit="1" customWidth="1"/>
    <col min="7442" max="7442" width="23.375" style="58" customWidth="1"/>
    <col min="7443" max="7444" width="3.375" style="58" bestFit="1" customWidth="1"/>
    <col min="7445" max="7445" width="23.375" style="58" customWidth="1"/>
    <col min="7446" max="7447" width="3.375" style="58" bestFit="1" customWidth="1"/>
    <col min="7448" max="7448" width="23.375" style="58" customWidth="1"/>
    <col min="7449" max="7450" width="3.375" style="58" bestFit="1" customWidth="1"/>
    <col min="7451" max="7451" width="23.375" style="58" customWidth="1"/>
    <col min="7452" max="7453" width="3.375" style="58" bestFit="1" customWidth="1"/>
    <col min="7454" max="7454" width="23.5" style="58" customWidth="1"/>
    <col min="7455" max="7456" width="3.375" style="58" bestFit="1" customWidth="1"/>
    <col min="7457" max="7457" width="23.5" style="58" customWidth="1"/>
    <col min="7458" max="7459" width="3.375" style="58" bestFit="1" customWidth="1"/>
    <col min="7460" max="7460" width="23.5" style="58" customWidth="1"/>
    <col min="7461" max="7680" width="6.75" style="58"/>
    <col min="7681" max="7681" width="3.5" style="58" bestFit="1" customWidth="1"/>
    <col min="7682" max="7682" width="3.375" style="58" customWidth="1"/>
    <col min="7683" max="7683" width="23.375" style="58" customWidth="1"/>
    <col min="7684" max="7685" width="3.5" style="58" bestFit="1" customWidth="1"/>
    <col min="7686" max="7686" width="23.375" style="58" customWidth="1"/>
    <col min="7687" max="7688" width="3.5" style="58" bestFit="1" customWidth="1"/>
    <col min="7689" max="7689" width="23.375" style="58" customWidth="1"/>
    <col min="7690" max="7691" width="3.5" style="58" bestFit="1" customWidth="1"/>
    <col min="7692" max="7692" width="23.375" style="58" customWidth="1"/>
    <col min="7693" max="7694" width="3.375" style="58" bestFit="1" customWidth="1"/>
    <col min="7695" max="7695" width="23.375" style="58" customWidth="1"/>
    <col min="7696" max="7697" width="3.375" style="58" bestFit="1" customWidth="1"/>
    <col min="7698" max="7698" width="23.375" style="58" customWidth="1"/>
    <col min="7699" max="7700" width="3.375" style="58" bestFit="1" customWidth="1"/>
    <col min="7701" max="7701" width="23.375" style="58" customWidth="1"/>
    <col min="7702" max="7703" width="3.375" style="58" bestFit="1" customWidth="1"/>
    <col min="7704" max="7704" width="23.375" style="58" customWidth="1"/>
    <col min="7705" max="7706" width="3.375" style="58" bestFit="1" customWidth="1"/>
    <col min="7707" max="7707" width="23.375" style="58" customWidth="1"/>
    <col min="7708" max="7709" width="3.375" style="58" bestFit="1" customWidth="1"/>
    <col min="7710" max="7710" width="23.5" style="58" customWidth="1"/>
    <col min="7711" max="7712" width="3.375" style="58" bestFit="1" customWidth="1"/>
    <col min="7713" max="7713" width="23.5" style="58" customWidth="1"/>
    <col min="7714" max="7715" width="3.375" style="58" bestFit="1" customWidth="1"/>
    <col min="7716" max="7716" width="23.5" style="58" customWidth="1"/>
    <col min="7717" max="7936" width="6.75" style="58"/>
    <col min="7937" max="7937" width="3.5" style="58" bestFit="1" customWidth="1"/>
    <col min="7938" max="7938" width="3.375" style="58" customWidth="1"/>
    <col min="7939" max="7939" width="23.375" style="58" customWidth="1"/>
    <col min="7940" max="7941" width="3.5" style="58" bestFit="1" customWidth="1"/>
    <col min="7942" max="7942" width="23.375" style="58" customWidth="1"/>
    <col min="7943" max="7944" width="3.5" style="58" bestFit="1" customWidth="1"/>
    <col min="7945" max="7945" width="23.375" style="58" customWidth="1"/>
    <col min="7946" max="7947" width="3.5" style="58" bestFit="1" customWidth="1"/>
    <col min="7948" max="7948" width="23.375" style="58" customWidth="1"/>
    <col min="7949" max="7950" width="3.375" style="58" bestFit="1" customWidth="1"/>
    <col min="7951" max="7951" width="23.375" style="58" customWidth="1"/>
    <col min="7952" max="7953" width="3.375" style="58" bestFit="1" customWidth="1"/>
    <col min="7954" max="7954" width="23.375" style="58" customWidth="1"/>
    <col min="7955" max="7956" width="3.375" style="58" bestFit="1" customWidth="1"/>
    <col min="7957" max="7957" width="23.375" style="58" customWidth="1"/>
    <col min="7958" max="7959" width="3.375" style="58" bestFit="1" customWidth="1"/>
    <col min="7960" max="7960" width="23.375" style="58" customWidth="1"/>
    <col min="7961" max="7962" width="3.375" style="58" bestFit="1" customWidth="1"/>
    <col min="7963" max="7963" width="23.375" style="58" customWidth="1"/>
    <col min="7964" max="7965" width="3.375" style="58" bestFit="1" customWidth="1"/>
    <col min="7966" max="7966" width="23.5" style="58" customWidth="1"/>
    <col min="7967" max="7968" width="3.375" style="58" bestFit="1" customWidth="1"/>
    <col min="7969" max="7969" width="23.5" style="58" customWidth="1"/>
    <col min="7970" max="7971" width="3.375" style="58" bestFit="1" customWidth="1"/>
    <col min="7972" max="7972" width="23.5" style="58" customWidth="1"/>
    <col min="7973" max="8192" width="6.75" style="58"/>
    <col min="8193" max="8193" width="3.5" style="58" bestFit="1" customWidth="1"/>
    <col min="8194" max="8194" width="3.375" style="58" customWidth="1"/>
    <col min="8195" max="8195" width="23.375" style="58" customWidth="1"/>
    <col min="8196" max="8197" width="3.5" style="58" bestFit="1" customWidth="1"/>
    <col min="8198" max="8198" width="23.375" style="58" customWidth="1"/>
    <col min="8199" max="8200" width="3.5" style="58" bestFit="1" customWidth="1"/>
    <col min="8201" max="8201" width="23.375" style="58" customWidth="1"/>
    <col min="8202" max="8203" width="3.5" style="58" bestFit="1" customWidth="1"/>
    <col min="8204" max="8204" width="23.375" style="58" customWidth="1"/>
    <col min="8205" max="8206" width="3.375" style="58" bestFit="1" customWidth="1"/>
    <col min="8207" max="8207" width="23.375" style="58" customWidth="1"/>
    <col min="8208" max="8209" width="3.375" style="58" bestFit="1" customWidth="1"/>
    <col min="8210" max="8210" width="23.375" style="58" customWidth="1"/>
    <col min="8211" max="8212" width="3.375" style="58" bestFit="1" customWidth="1"/>
    <col min="8213" max="8213" width="23.375" style="58" customWidth="1"/>
    <col min="8214" max="8215" width="3.375" style="58" bestFit="1" customWidth="1"/>
    <col min="8216" max="8216" width="23.375" style="58" customWidth="1"/>
    <col min="8217" max="8218" width="3.375" style="58" bestFit="1" customWidth="1"/>
    <col min="8219" max="8219" width="23.375" style="58" customWidth="1"/>
    <col min="8220" max="8221" width="3.375" style="58" bestFit="1" customWidth="1"/>
    <col min="8222" max="8222" width="23.5" style="58" customWidth="1"/>
    <col min="8223" max="8224" width="3.375" style="58" bestFit="1" customWidth="1"/>
    <col min="8225" max="8225" width="23.5" style="58" customWidth="1"/>
    <col min="8226" max="8227" width="3.375" style="58" bestFit="1" customWidth="1"/>
    <col min="8228" max="8228" width="23.5" style="58" customWidth="1"/>
    <col min="8229" max="8448" width="6.75" style="58"/>
    <col min="8449" max="8449" width="3.5" style="58" bestFit="1" customWidth="1"/>
    <col min="8450" max="8450" width="3.375" style="58" customWidth="1"/>
    <col min="8451" max="8451" width="23.375" style="58" customWidth="1"/>
    <col min="8452" max="8453" width="3.5" style="58" bestFit="1" customWidth="1"/>
    <col min="8454" max="8454" width="23.375" style="58" customWidth="1"/>
    <col min="8455" max="8456" width="3.5" style="58" bestFit="1" customWidth="1"/>
    <col min="8457" max="8457" width="23.375" style="58" customWidth="1"/>
    <col min="8458" max="8459" width="3.5" style="58" bestFit="1" customWidth="1"/>
    <col min="8460" max="8460" width="23.375" style="58" customWidth="1"/>
    <col min="8461" max="8462" width="3.375" style="58" bestFit="1" customWidth="1"/>
    <col min="8463" max="8463" width="23.375" style="58" customWidth="1"/>
    <col min="8464" max="8465" width="3.375" style="58" bestFit="1" customWidth="1"/>
    <col min="8466" max="8466" width="23.375" style="58" customWidth="1"/>
    <col min="8467" max="8468" width="3.375" style="58" bestFit="1" customWidth="1"/>
    <col min="8469" max="8469" width="23.375" style="58" customWidth="1"/>
    <col min="8470" max="8471" width="3.375" style="58" bestFit="1" customWidth="1"/>
    <col min="8472" max="8472" width="23.375" style="58" customWidth="1"/>
    <col min="8473" max="8474" width="3.375" style="58" bestFit="1" customWidth="1"/>
    <col min="8475" max="8475" width="23.375" style="58" customWidth="1"/>
    <col min="8476" max="8477" width="3.375" style="58" bestFit="1" customWidth="1"/>
    <col min="8478" max="8478" width="23.5" style="58" customWidth="1"/>
    <col min="8479" max="8480" width="3.375" style="58" bestFit="1" customWidth="1"/>
    <col min="8481" max="8481" width="23.5" style="58" customWidth="1"/>
    <col min="8482" max="8483" width="3.375" style="58" bestFit="1" customWidth="1"/>
    <col min="8484" max="8484" width="23.5" style="58" customWidth="1"/>
    <col min="8485" max="8704" width="6.75" style="58"/>
    <col min="8705" max="8705" width="3.5" style="58" bestFit="1" customWidth="1"/>
    <col min="8706" max="8706" width="3.375" style="58" customWidth="1"/>
    <col min="8707" max="8707" width="23.375" style="58" customWidth="1"/>
    <col min="8708" max="8709" width="3.5" style="58" bestFit="1" customWidth="1"/>
    <col min="8710" max="8710" width="23.375" style="58" customWidth="1"/>
    <col min="8711" max="8712" width="3.5" style="58" bestFit="1" customWidth="1"/>
    <col min="8713" max="8713" width="23.375" style="58" customWidth="1"/>
    <col min="8714" max="8715" width="3.5" style="58" bestFit="1" customWidth="1"/>
    <col min="8716" max="8716" width="23.375" style="58" customWidth="1"/>
    <col min="8717" max="8718" width="3.375" style="58" bestFit="1" customWidth="1"/>
    <col min="8719" max="8719" width="23.375" style="58" customWidth="1"/>
    <col min="8720" max="8721" width="3.375" style="58" bestFit="1" customWidth="1"/>
    <col min="8722" max="8722" width="23.375" style="58" customWidth="1"/>
    <col min="8723" max="8724" width="3.375" style="58" bestFit="1" customWidth="1"/>
    <col min="8725" max="8725" width="23.375" style="58" customWidth="1"/>
    <col min="8726" max="8727" width="3.375" style="58" bestFit="1" customWidth="1"/>
    <col min="8728" max="8728" width="23.375" style="58" customWidth="1"/>
    <col min="8729" max="8730" width="3.375" style="58" bestFit="1" customWidth="1"/>
    <col min="8731" max="8731" width="23.375" style="58" customWidth="1"/>
    <col min="8732" max="8733" width="3.375" style="58" bestFit="1" customWidth="1"/>
    <col min="8734" max="8734" width="23.5" style="58" customWidth="1"/>
    <col min="8735" max="8736" width="3.375" style="58" bestFit="1" customWidth="1"/>
    <col min="8737" max="8737" width="23.5" style="58" customWidth="1"/>
    <col min="8738" max="8739" width="3.375" style="58" bestFit="1" customWidth="1"/>
    <col min="8740" max="8740" width="23.5" style="58" customWidth="1"/>
    <col min="8741" max="8960" width="6.75" style="58"/>
    <col min="8961" max="8961" width="3.5" style="58" bestFit="1" customWidth="1"/>
    <col min="8962" max="8962" width="3.375" style="58" customWidth="1"/>
    <col min="8963" max="8963" width="23.375" style="58" customWidth="1"/>
    <col min="8964" max="8965" width="3.5" style="58" bestFit="1" customWidth="1"/>
    <col min="8966" max="8966" width="23.375" style="58" customWidth="1"/>
    <col min="8967" max="8968" width="3.5" style="58" bestFit="1" customWidth="1"/>
    <col min="8969" max="8969" width="23.375" style="58" customWidth="1"/>
    <col min="8970" max="8971" width="3.5" style="58" bestFit="1" customWidth="1"/>
    <col min="8972" max="8972" width="23.375" style="58" customWidth="1"/>
    <col min="8973" max="8974" width="3.375" style="58" bestFit="1" customWidth="1"/>
    <col min="8975" max="8975" width="23.375" style="58" customWidth="1"/>
    <col min="8976" max="8977" width="3.375" style="58" bestFit="1" customWidth="1"/>
    <col min="8978" max="8978" width="23.375" style="58" customWidth="1"/>
    <col min="8979" max="8980" width="3.375" style="58" bestFit="1" customWidth="1"/>
    <col min="8981" max="8981" width="23.375" style="58" customWidth="1"/>
    <col min="8982" max="8983" width="3.375" style="58" bestFit="1" customWidth="1"/>
    <col min="8984" max="8984" width="23.375" style="58" customWidth="1"/>
    <col min="8985" max="8986" width="3.375" style="58" bestFit="1" customWidth="1"/>
    <col min="8987" max="8987" width="23.375" style="58" customWidth="1"/>
    <col min="8988" max="8989" width="3.375" style="58" bestFit="1" customWidth="1"/>
    <col min="8990" max="8990" width="23.5" style="58" customWidth="1"/>
    <col min="8991" max="8992" width="3.375" style="58" bestFit="1" customWidth="1"/>
    <col min="8993" max="8993" width="23.5" style="58" customWidth="1"/>
    <col min="8994" max="8995" width="3.375" style="58" bestFit="1" customWidth="1"/>
    <col min="8996" max="8996" width="23.5" style="58" customWidth="1"/>
    <col min="8997" max="9216" width="6.75" style="58"/>
    <col min="9217" max="9217" width="3.5" style="58" bestFit="1" customWidth="1"/>
    <col min="9218" max="9218" width="3.375" style="58" customWidth="1"/>
    <col min="9219" max="9219" width="23.375" style="58" customWidth="1"/>
    <col min="9220" max="9221" width="3.5" style="58" bestFit="1" customWidth="1"/>
    <col min="9222" max="9222" width="23.375" style="58" customWidth="1"/>
    <col min="9223" max="9224" width="3.5" style="58" bestFit="1" customWidth="1"/>
    <col min="9225" max="9225" width="23.375" style="58" customWidth="1"/>
    <col min="9226" max="9227" width="3.5" style="58" bestFit="1" customWidth="1"/>
    <col min="9228" max="9228" width="23.375" style="58" customWidth="1"/>
    <col min="9229" max="9230" width="3.375" style="58" bestFit="1" customWidth="1"/>
    <col min="9231" max="9231" width="23.375" style="58" customWidth="1"/>
    <col min="9232" max="9233" width="3.375" style="58" bestFit="1" customWidth="1"/>
    <col min="9234" max="9234" width="23.375" style="58" customWidth="1"/>
    <col min="9235" max="9236" width="3.375" style="58" bestFit="1" customWidth="1"/>
    <col min="9237" max="9237" width="23.375" style="58" customWidth="1"/>
    <col min="9238" max="9239" width="3.375" style="58" bestFit="1" customWidth="1"/>
    <col min="9240" max="9240" width="23.375" style="58" customWidth="1"/>
    <col min="9241" max="9242" width="3.375" style="58" bestFit="1" customWidth="1"/>
    <col min="9243" max="9243" width="23.375" style="58" customWidth="1"/>
    <col min="9244" max="9245" width="3.375" style="58" bestFit="1" customWidth="1"/>
    <col min="9246" max="9246" width="23.5" style="58" customWidth="1"/>
    <col min="9247" max="9248" width="3.375" style="58" bestFit="1" customWidth="1"/>
    <col min="9249" max="9249" width="23.5" style="58" customWidth="1"/>
    <col min="9250" max="9251" width="3.375" style="58" bestFit="1" customWidth="1"/>
    <col min="9252" max="9252" width="23.5" style="58" customWidth="1"/>
    <col min="9253" max="9472" width="6.75" style="58"/>
    <col min="9473" max="9473" width="3.5" style="58" bestFit="1" customWidth="1"/>
    <col min="9474" max="9474" width="3.375" style="58" customWidth="1"/>
    <col min="9475" max="9475" width="23.375" style="58" customWidth="1"/>
    <col min="9476" max="9477" width="3.5" style="58" bestFit="1" customWidth="1"/>
    <col min="9478" max="9478" width="23.375" style="58" customWidth="1"/>
    <col min="9479" max="9480" width="3.5" style="58" bestFit="1" customWidth="1"/>
    <col min="9481" max="9481" width="23.375" style="58" customWidth="1"/>
    <col min="9482" max="9483" width="3.5" style="58" bestFit="1" customWidth="1"/>
    <col min="9484" max="9484" width="23.375" style="58" customWidth="1"/>
    <col min="9485" max="9486" width="3.375" style="58" bestFit="1" customWidth="1"/>
    <col min="9487" max="9487" width="23.375" style="58" customWidth="1"/>
    <col min="9488" max="9489" width="3.375" style="58" bestFit="1" customWidth="1"/>
    <col min="9490" max="9490" width="23.375" style="58" customWidth="1"/>
    <col min="9491" max="9492" width="3.375" style="58" bestFit="1" customWidth="1"/>
    <col min="9493" max="9493" width="23.375" style="58" customWidth="1"/>
    <col min="9494" max="9495" width="3.375" style="58" bestFit="1" customWidth="1"/>
    <col min="9496" max="9496" width="23.375" style="58" customWidth="1"/>
    <col min="9497" max="9498" width="3.375" style="58" bestFit="1" customWidth="1"/>
    <col min="9499" max="9499" width="23.375" style="58" customWidth="1"/>
    <col min="9500" max="9501" width="3.375" style="58" bestFit="1" customWidth="1"/>
    <col min="9502" max="9502" width="23.5" style="58" customWidth="1"/>
    <col min="9503" max="9504" width="3.375" style="58" bestFit="1" customWidth="1"/>
    <col min="9505" max="9505" width="23.5" style="58" customWidth="1"/>
    <col min="9506" max="9507" width="3.375" style="58" bestFit="1" customWidth="1"/>
    <col min="9508" max="9508" width="23.5" style="58" customWidth="1"/>
    <col min="9509" max="9728" width="6.75" style="58"/>
    <col min="9729" max="9729" width="3.5" style="58" bestFit="1" customWidth="1"/>
    <col min="9730" max="9730" width="3.375" style="58" customWidth="1"/>
    <col min="9731" max="9731" width="23.375" style="58" customWidth="1"/>
    <col min="9732" max="9733" width="3.5" style="58" bestFit="1" customWidth="1"/>
    <col min="9734" max="9734" width="23.375" style="58" customWidth="1"/>
    <col min="9735" max="9736" width="3.5" style="58" bestFit="1" customWidth="1"/>
    <col min="9737" max="9737" width="23.375" style="58" customWidth="1"/>
    <col min="9738" max="9739" width="3.5" style="58" bestFit="1" customWidth="1"/>
    <col min="9740" max="9740" width="23.375" style="58" customWidth="1"/>
    <col min="9741" max="9742" width="3.375" style="58" bestFit="1" customWidth="1"/>
    <col min="9743" max="9743" width="23.375" style="58" customWidth="1"/>
    <col min="9744" max="9745" width="3.375" style="58" bestFit="1" customWidth="1"/>
    <col min="9746" max="9746" width="23.375" style="58" customWidth="1"/>
    <col min="9747" max="9748" width="3.375" style="58" bestFit="1" customWidth="1"/>
    <col min="9749" max="9749" width="23.375" style="58" customWidth="1"/>
    <col min="9750" max="9751" width="3.375" style="58" bestFit="1" customWidth="1"/>
    <col min="9752" max="9752" width="23.375" style="58" customWidth="1"/>
    <col min="9753" max="9754" width="3.375" style="58" bestFit="1" customWidth="1"/>
    <col min="9755" max="9755" width="23.375" style="58" customWidth="1"/>
    <col min="9756" max="9757" width="3.375" style="58" bestFit="1" customWidth="1"/>
    <col min="9758" max="9758" width="23.5" style="58" customWidth="1"/>
    <col min="9759" max="9760" width="3.375" style="58" bestFit="1" customWidth="1"/>
    <col min="9761" max="9761" width="23.5" style="58" customWidth="1"/>
    <col min="9762" max="9763" width="3.375" style="58" bestFit="1" customWidth="1"/>
    <col min="9764" max="9764" width="23.5" style="58" customWidth="1"/>
    <col min="9765" max="9984" width="6.75" style="58"/>
    <col min="9985" max="9985" width="3.5" style="58" bestFit="1" customWidth="1"/>
    <col min="9986" max="9986" width="3.375" style="58" customWidth="1"/>
    <col min="9987" max="9987" width="23.375" style="58" customWidth="1"/>
    <col min="9988" max="9989" width="3.5" style="58" bestFit="1" customWidth="1"/>
    <col min="9990" max="9990" width="23.375" style="58" customWidth="1"/>
    <col min="9991" max="9992" width="3.5" style="58" bestFit="1" customWidth="1"/>
    <col min="9993" max="9993" width="23.375" style="58" customWidth="1"/>
    <col min="9994" max="9995" width="3.5" style="58" bestFit="1" customWidth="1"/>
    <col min="9996" max="9996" width="23.375" style="58" customWidth="1"/>
    <col min="9997" max="9998" width="3.375" style="58" bestFit="1" customWidth="1"/>
    <col min="9999" max="9999" width="23.375" style="58" customWidth="1"/>
    <col min="10000" max="10001" width="3.375" style="58" bestFit="1" customWidth="1"/>
    <col min="10002" max="10002" width="23.375" style="58" customWidth="1"/>
    <col min="10003" max="10004" width="3.375" style="58" bestFit="1" customWidth="1"/>
    <col min="10005" max="10005" width="23.375" style="58" customWidth="1"/>
    <col min="10006" max="10007" width="3.375" style="58" bestFit="1" customWidth="1"/>
    <col min="10008" max="10008" width="23.375" style="58" customWidth="1"/>
    <col min="10009" max="10010" width="3.375" style="58" bestFit="1" customWidth="1"/>
    <col min="10011" max="10011" width="23.375" style="58" customWidth="1"/>
    <col min="10012" max="10013" width="3.375" style="58" bestFit="1" customWidth="1"/>
    <col min="10014" max="10014" width="23.5" style="58" customWidth="1"/>
    <col min="10015" max="10016" width="3.375" style="58" bestFit="1" customWidth="1"/>
    <col min="10017" max="10017" width="23.5" style="58" customWidth="1"/>
    <col min="10018" max="10019" width="3.375" style="58" bestFit="1" customWidth="1"/>
    <col min="10020" max="10020" width="23.5" style="58" customWidth="1"/>
    <col min="10021" max="10240" width="6.75" style="58"/>
    <col min="10241" max="10241" width="3.5" style="58" bestFit="1" customWidth="1"/>
    <col min="10242" max="10242" width="3.375" style="58" customWidth="1"/>
    <col min="10243" max="10243" width="23.375" style="58" customWidth="1"/>
    <col min="10244" max="10245" width="3.5" style="58" bestFit="1" customWidth="1"/>
    <col min="10246" max="10246" width="23.375" style="58" customWidth="1"/>
    <col min="10247" max="10248" width="3.5" style="58" bestFit="1" customWidth="1"/>
    <col min="10249" max="10249" width="23.375" style="58" customWidth="1"/>
    <col min="10250" max="10251" width="3.5" style="58" bestFit="1" customWidth="1"/>
    <col min="10252" max="10252" width="23.375" style="58" customWidth="1"/>
    <col min="10253" max="10254" width="3.375" style="58" bestFit="1" customWidth="1"/>
    <col min="10255" max="10255" width="23.375" style="58" customWidth="1"/>
    <col min="10256" max="10257" width="3.375" style="58" bestFit="1" customWidth="1"/>
    <col min="10258" max="10258" width="23.375" style="58" customWidth="1"/>
    <col min="10259" max="10260" width="3.375" style="58" bestFit="1" customWidth="1"/>
    <col min="10261" max="10261" width="23.375" style="58" customWidth="1"/>
    <col min="10262" max="10263" width="3.375" style="58" bestFit="1" customWidth="1"/>
    <col min="10264" max="10264" width="23.375" style="58" customWidth="1"/>
    <col min="10265" max="10266" width="3.375" style="58" bestFit="1" customWidth="1"/>
    <col min="10267" max="10267" width="23.375" style="58" customWidth="1"/>
    <col min="10268" max="10269" width="3.375" style="58" bestFit="1" customWidth="1"/>
    <col min="10270" max="10270" width="23.5" style="58" customWidth="1"/>
    <col min="10271" max="10272" width="3.375" style="58" bestFit="1" customWidth="1"/>
    <col min="10273" max="10273" width="23.5" style="58" customWidth="1"/>
    <col min="10274" max="10275" width="3.375" style="58" bestFit="1" customWidth="1"/>
    <col min="10276" max="10276" width="23.5" style="58" customWidth="1"/>
    <col min="10277" max="10496" width="6.75" style="58"/>
    <col min="10497" max="10497" width="3.5" style="58" bestFit="1" customWidth="1"/>
    <col min="10498" max="10498" width="3.375" style="58" customWidth="1"/>
    <col min="10499" max="10499" width="23.375" style="58" customWidth="1"/>
    <col min="10500" max="10501" width="3.5" style="58" bestFit="1" customWidth="1"/>
    <col min="10502" max="10502" width="23.375" style="58" customWidth="1"/>
    <col min="10503" max="10504" width="3.5" style="58" bestFit="1" customWidth="1"/>
    <col min="10505" max="10505" width="23.375" style="58" customWidth="1"/>
    <col min="10506" max="10507" width="3.5" style="58" bestFit="1" customWidth="1"/>
    <col min="10508" max="10508" width="23.375" style="58" customWidth="1"/>
    <col min="10509" max="10510" width="3.375" style="58" bestFit="1" customWidth="1"/>
    <col min="10511" max="10511" width="23.375" style="58" customWidth="1"/>
    <col min="10512" max="10513" width="3.375" style="58" bestFit="1" customWidth="1"/>
    <col min="10514" max="10514" width="23.375" style="58" customWidth="1"/>
    <col min="10515" max="10516" width="3.375" style="58" bestFit="1" customWidth="1"/>
    <col min="10517" max="10517" width="23.375" style="58" customWidth="1"/>
    <col min="10518" max="10519" width="3.375" style="58" bestFit="1" customWidth="1"/>
    <col min="10520" max="10520" width="23.375" style="58" customWidth="1"/>
    <col min="10521" max="10522" width="3.375" style="58" bestFit="1" customWidth="1"/>
    <col min="10523" max="10523" width="23.375" style="58" customWidth="1"/>
    <col min="10524" max="10525" width="3.375" style="58" bestFit="1" customWidth="1"/>
    <col min="10526" max="10526" width="23.5" style="58" customWidth="1"/>
    <col min="10527" max="10528" width="3.375" style="58" bestFit="1" customWidth="1"/>
    <col min="10529" max="10529" width="23.5" style="58" customWidth="1"/>
    <col min="10530" max="10531" width="3.375" style="58" bestFit="1" customWidth="1"/>
    <col min="10532" max="10532" width="23.5" style="58" customWidth="1"/>
    <col min="10533" max="10752" width="6.75" style="58"/>
    <col min="10753" max="10753" width="3.5" style="58" bestFit="1" customWidth="1"/>
    <col min="10754" max="10754" width="3.375" style="58" customWidth="1"/>
    <col min="10755" max="10755" width="23.375" style="58" customWidth="1"/>
    <col min="10756" max="10757" width="3.5" style="58" bestFit="1" customWidth="1"/>
    <col min="10758" max="10758" width="23.375" style="58" customWidth="1"/>
    <col min="10759" max="10760" width="3.5" style="58" bestFit="1" customWidth="1"/>
    <col min="10761" max="10761" width="23.375" style="58" customWidth="1"/>
    <col min="10762" max="10763" width="3.5" style="58" bestFit="1" customWidth="1"/>
    <col min="10764" max="10764" width="23.375" style="58" customWidth="1"/>
    <col min="10765" max="10766" width="3.375" style="58" bestFit="1" customWidth="1"/>
    <col min="10767" max="10767" width="23.375" style="58" customWidth="1"/>
    <col min="10768" max="10769" width="3.375" style="58" bestFit="1" customWidth="1"/>
    <col min="10770" max="10770" width="23.375" style="58" customWidth="1"/>
    <col min="10771" max="10772" width="3.375" style="58" bestFit="1" customWidth="1"/>
    <col min="10773" max="10773" width="23.375" style="58" customWidth="1"/>
    <col min="10774" max="10775" width="3.375" style="58" bestFit="1" customWidth="1"/>
    <col min="10776" max="10776" width="23.375" style="58" customWidth="1"/>
    <col min="10777" max="10778" width="3.375" style="58" bestFit="1" customWidth="1"/>
    <col min="10779" max="10779" width="23.375" style="58" customWidth="1"/>
    <col min="10780" max="10781" width="3.375" style="58" bestFit="1" customWidth="1"/>
    <col min="10782" max="10782" width="23.5" style="58" customWidth="1"/>
    <col min="10783" max="10784" width="3.375" style="58" bestFit="1" customWidth="1"/>
    <col min="10785" max="10785" width="23.5" style="58" customWidth="1"/>
    <col min="10786" max="10787" width="3.375" style="58" bestFit="1" customWidth="1"/>
    <col min="10788" max="10788" width="23.5" style="58" customWidth="1"/>
    <col min="10789" max="11008" width="6.75" style="58"/>
    <col min="11009" max="11009" width="3.5" style="58" bestFit="1" customWidth="1"/>
    <col min="11010" max="11010" width="3.375" style="58" customWidth="1"/>
    <col min="11011" max="11011" width="23.375" style="58" customWidth="1"/>
    <col min="11012" max="11013" width="3.5" style="58" bestFit="1" customWidth="1"/>
    <col min="11014" max="11014" width="23.375" style="58" customWidth="1"/>
    <col min="11015" max="11016" width="3.5" style="58" bestFit="1" customWidth="1"/>
    <col min="11017" max="11017" width="23.375" style="58" customWidth="1"/>
    <col min="11018" max="11019" width="3.5" style="58" bestFit="1" customWidth="1"/>
    <col min="11020" max="11020" width="23.375" style="58" customWidth="1"/>
    <col min="11021" max="11022" width="3.375" style="58" bestFit="1" customWidth="1"/>
    <col min="11023" max="11023" width="23.375" style="58" customWidth="1"/>
    <col min="11024" max="11025" width="3.375" style="58" bestFit="1" customWidth="1"/>
    <col min="11026" max="11026" width="23.375" style="58" customWidth="1"/>
    <col min="11027" max="11028" width="3.375" style="58" bestFit="1" customWidth="1"/>
    <col min="11029" max="11029" width="23.375" style="58" customWidth="1"/>
    <col min="11030" max="11031" width="3.375" style="58" bestFit="1" customWidth="1"/>
    <col min="11032" max="11032" width="23.375" style="58" customWidth="1"/>
    <col min="11033" max="11034" width="3.375" style="58" bestFit="1" customWidth="1"/>
    <col min="11035" max="11035" width="23.375" style="58" customWidth="1"/>
    <col min="11036" max="11037" width="3.375" style="58" bestFit="1" customWidth="1"/>
    <col min="11038" max="11038" width="23.5" style="58" customWidth="1"/>
    <col min="11039" max="11040" width="3.375" style="58" bestFit="1" customWidth="1"/>
    <col min="11041" max="11041" width="23.5" style="58" customWidth="1"/>
    <col min="11042" max="11043" width="3.375" style="58" bestFit="1" customWidth="1"/>
    <col min="11044" max="11044" width="23.5" style="58" customWidth="1"/>
    <col min="11045" max="11264" width="6.75" style="58"/>
    <col min="11265" max="11265" width="3.5" style="58" bestFit="1" customWidth="1"/>
    <col min="11266" max="11266" width="3.375" style="58" customWidth="1"/>
    <col min="11267" max="11267" width="23.375" style="58" customWidth="1"/>
    <col min="11268" max="11269" width="3.5" style="58" bestFit="1" customWidth="1"/>
    <col min="11270" max="11270" width="23.375" style="58" customWidth="1"/>
    <col min="11271" max="11272" width="3.5" style="58" bestFit="1" customWidth="1"/>
    <col min="11273" max="11273" width="23.375" style="58" customWidth="1"/>
    <col min="11274" max="11275" width="3.5" style="58" bestFit="1" customWidth="1"/>
    <col min="11276" max="11276" width="23.375" style="58" customWidth="1"/>
    <col min="11277" max="11278" width="3.375" style="58" bestFit="1" customWidth="1"/>
    <col min="11279" max="11279" width="23.375" style="58" customWidth="1"/>
    <col min="11280" max="11281" width="3.375" style="58" bestFit="1" customWidth="1"/>
    <col min="11282" max="11282" width="23.375" style="58" customWidth="1"/>
    <col min="11283" max="11284" width="3.375" style="58" bestFit="1" customWidth="1"/>
    <col min="11285" max="11285" width="23.375" style="58" customWidth="1"/>
    <col min="11286" max="11287" width="3.375" style="58" bestFit="1" customWidth="1"/>
    <col min="11288" max="11288" width="23.375" style="58" customWidth="1"/>
    <col min="11289" max="11290" width="3.375" style="58" bestFit="1" customWidth="1"/>
    <col min="11291" max="11291" width="23.375" style="58" customWidth="1"/>
    <col min="11292" max="11293" width="3.375" style="58" bestFit="1" customWidth="1"/>
    <col min="11294" max="11294" width="23.5" style="58" customWidth="1"/>
    <col min="11295" max="11296" width="3.375" style="58" bestFit="1" customWidth="1"/>
    <col min="11297" max="11297" width="23.5" style="58" customWidth="1"/>
    <col min="11298" max="11299" width="3.375" style="58" bestFit="1" customWidth="1"/>
    <col min="11300" max="11300" width="23.5" style="58" customWidth="1"/>
    <col min="11301" max="11520" width="6.75" style="58"/>
    <col min="11521" max="11521" width="3.5" style="58" bestFit="1" customWidth="1"/>
    <col min="11522" max="11522" width="3.375" style="58" customWidth="1"/>
    <col min="11523" max="11523" width="23.375" style="58" customWidth="1"/>
    <col min="11524" max="11525" width="3.5" style="58" bestFit="1" customWidth="1"/>
    <col min="11526" max="11526" width="23.375" style="58" customWidth="1"/>
    <col min="11527" max="11528" width="3.5" style="58" bestFit="1" customWidth="1"/>
    <col min="11529" max="11529" width="23.375" style="58" customWidth="1"/>
    <col min="11530" max="11531" width="3.5" style="58" bestFit="1" customWidth="1"/>
    <col min="11532" max="11532" width="23.375" style="58" customWidth="1"/>
    <col min="11533" max="11534" width="3.375" style="58" bestFit="1" customWidth="1"/>
    <col min="11535" max="11535" width="23.375" style="58" customWidth="1"/>
    <col min="11536" max="11537" width="3.375" style="58" bestFit="1" customWidth="1"/>
    <col min="11538" max="11538" width="23.375" style="58" customWidth="1"/>
    <col min="11539" max="11540" width="3.375" style="58" bestFit="1" customWidth="1"/>
    <col min="11541" max="11541" width="23.375" style="58" customWidth="1"/>
    <col min="11542" max="11543" width="3.375" style="58" bestFit="1" customWidth="1"/>
    <col min="11544" max="11544" width="23.375" style="58" customWidth="1"/>
    <col min="11545" max="11546" width="3.375" style="58" bestFit="1" customWidth="1"/>
    <col min="11547" max="11547" width="23.375" style="58" customWidth="1"/>
    <col min="11548" max="11549" width="3.375" style="58" bestFit="1" customWidth="1"/>
    <col min="11550" max="11550" width="23.5" style="58" customWidth="1"/>
    <col min="11551" max="11552" width="3.375" style="58" bestFit="1" customWidth="1"/>
    <col min="11553" max="11553" width="23.5" style="58" customWidth="1"/>
    <col min="11554" max="11555" width="3.375" style="58" bestFit="1" customWidth="1"/>
    <col min="11556" max="11556" width="23.5" style="58" customWidth="1"/>
    <col min="11557" max="11776" width="6.75" style="58"/>
    <col min="11777" max="11777" width="3.5" style="58" bestFit="1" customWidth="1"/>
    <col min="11778" max="11778" width="3.375" style="58" customWidth="1"/>
    <col min="11779" max="11779" width="23.375" style="58" customWidth="1"/>
    <col min="11780" max="11781" width="3.5" style="58" bestFit="1" customWidth="1"/>
    <col min="11782" max="11782" width="23.375" style="58" customWidth="1"/>
    <col min="11783" max="11784" width="3.5" style="58" bestFit="1" customWidth="1"/>
    <col min="11785" max="11785" width="23.375" style="58" customWidth="1"/>
    <col min="11786" max="11787" width="3.5" style="58" bestFit="1" customWidth="1"/>
    <col min="11788" max="11788" width="23.375" style="58" customWidth="1"/>
    <col min="11789" max="11790" width="3.375" style="58" bestFit="1" customWidth="1"/>
    <col min="11791" max="11791" width="23.375" style="58" customWidth="1"/>
    <col min="11792" max="11793" width="3.375" style="58" bestFit="1" customWidth="1"/>
    <col min="11794" max="11794" width="23.375" style="58" customWidth="1"/>
    <col min="11795" max="11796" width="3.375" style="58" bestFit="1" customWidth="1"/>
    <col min="11797" max="11797" width="23.375" style="58" customWidth="1"/>
    <col min="11798" max="11799" width="3.375" style="58" bestFit="1" customWidth="1"/>
    <col min="11800" max="11800" width="23.375" style="58" customWidth="1"/>
    <col min="11801" max="11802" width="3.375" style="58" bestFit="1" customWidth="1"/>
    <col min="11803" max="11803" width="23.375" style="58" customWidth="1"/>
    <col min="11804" max="11805" width="3.375" style="58" bestFit="1" customWidth="1"/>
    <col min="11806" max="11806" width="23.5" style="58" customWidth="1"/>
    <col min="11807" max="11808" width="3.375" style="58" bestFit="1" customWidth="1"/>
    <col min="11809" max="11809" width="23.5" style="58" customWidth="1"/>
    <col min="11810" max="11811" width="3.375" style="58" bestFit="1" customWidth="1"/>
    <col min="11812" max="11812" width="23.5" style="58" customWidth="1"/>
    <col min="11813" max="12032" width="6.75" style="58"/>
    <col min="12033" max="12033" width="3.5" style="58" bestFit="1" customWidth="1"/>
    <col min="12034" max="12034" width="3.375" style="58" customWidth="1"/>
    <col min="12035" max="12035" width="23.375" style="58" customWidth="1"/>
    <col min="12036" max="12037" width="3.5" style="58" bestFit="1" customWidth="1"/>
    <col min="12038" max="12038" width="23.375" style="58" customWidth="1"/>
    <col min="12039" max="12040" width="3.5" style="58" bestFit="1" customWidth="1"/>
    <col min="12041" max="12041" width="23.375" style="58" customWidth="1"/>
    <col min="12042" max="12043" width="3.5" style="58" bestFit="1" customWidth="1"/>
    <col min="12044" max="12044" width="23.375" style="58" customWidth="1"/>
    <col min="12045" max="12046" width="3.375" style="58" bestFit="1" customWidth="1"/>
    <col min="12047" max="12047" width="23.375" style="58" customWidth="1"/>
    <col min="12048" max="12049" width="3.375" style="58" bestFit="1" customWidth="1"/>
    <col min="12050" max="12050" width="23.375" style="58" customWidth="1"/>
    <col min="12051" max="12052" width="3.375" style="58" bestFit="1" customWidth="1"/>
    <col min="12053" max="12053" width="23.375" style="58" customWidth="1"/>
    <col min="12054" max="12055" width="3.375" style="58" bestFit="1" customWidth="1"/>
    <col min="12056" max="12056" width="23.375" style="58" customWidth="1"/>
    <col min="12057" max="12058" width="3.375" style="58" bestFit="1" customWidth="1"/>
    <col min="12059" max="12059" width="23.375" style="58" customWidth="1"/>
    <col min="12060" max="12061" width="3.375" style="58" bestFit="1" customWidth="1"/>
    <col min="12062" max="12062" width="23.5" style="58" customWidth="1"/>
    <col min="12063" max="12064" width="3.375" style="58" bestFit="1" customWidth="1"/>
    <col min="12065" max="12065" width="23.5" style="58" customWidth="1"/>
    <col min="12066" max="12067" width="3.375" style="58" bestFit="1" customWidth="1"/>
    <col min="12068" max="12068" width="23.5" style="58" customWidth="1"/>
    <col min="12069" max="12288" width="6.75" style="58"/>
    <col min="12289" max="12289" width="3.5" style="58" bestFit="1" customWidth="1"/>
    <col min="12290" max="12290" width="3.375" style="58" customWidth="1"/>
    <col min="12291" max="12291" width="23.375" style="58" customWidth="1"/>
    <col min="12292" max="12293" width="3.5" style="58" bestFit="1" customWidth="1"/>
    <col min="12294" max="12294" width="23.375" style="58" customWidth="1"/>
    <col min="12295" max="12296" width="3.5" style="58" bestFit="1" customWidth="1"/>
    <col min="12297" max="12297" width="23.375" style="58" customWidth="1"/>
    <col min="12298" max="12299" width="3.5" style="58" bestFit="1" customWidth="1"/>
    <col min="12300" max="12300" width="23.375" style="58" customWidth="1"/>
    <col min="12301" max="12302" width="3.375" style="58" bestFit="1" customWidth="1"/>
    <col min="12303" max="12303" width="23.375" style="58" customWidth="1"/>
    <col min="12304" max="12305" width="3.375" style="58" bestFit="1" customWidth="1"/>
    <col min="12306" max="12306" width="23.375" style="58" customWidth="1"/>
    <col min="12307" max="12308" width="3.375" style="58" bestFit="1" customWidth="1"/>
    <col min="12309" max="12309" width="23.375" style="58" customWidth="1"/>
    <col min="12310" max="12311" width="3.375" style="58" bestFit="1" customWidth="1"/>
    <col min="12312" max="12312" width="23.375" style="58" customWidth="1"/>
    <col min="12313" max="12314" width="3.375" style="58" bestFit="1" customWidth="1"/>
    <col min="12315" max="12315" width="23.375" style="58" customWidth="1"/>
    <col min="12316" max="12317" width="3.375" style="58" bestFit="1" customWidth="1"/>
    <col min="12318" max="12318" width="23.5" style="58" customWidth="1"/>
    <col min="12319" max="12320" width="3.375" style="58" bestFit="1" customWidth="1"/>
    <col min="12321" max="12321" width="23.5" style="58" customWidth="1"/>
    <col min="12322" max="12323" width="3.375" style="58" bestFit="1" customWidth="1"/>
    <col min="12324" max="12324" width="23.5" style="58" customWidth="1"/>
    <col min="12325" max="12544" width="6.75" style="58"/>
    <col min="12545" max="12545" width="3.5" style="58" bestFit="1" customWidth="1"/>
    <col min="12546" max="12546" width="3.375" style="58" customWidth="1"/>
    <col min="12547" max="12547" width="23.375" style="58" customWidth="1"/>
    <col min="12548" max="12549" width="3.5" style="58" bestFit="1" customWidth="1"/>
    <col min="12550" max="12550" width="23.375" style="58" customWidth="1"/>
    <col min="12551" max="12552" width="3.5" style="58" bestFit="1" customWidth="1"/>
    <col min="12553" max="12553" width="23.375" style="58" customWidth="1"/>
    <col min="12554" max="12555" width="3.5" style="58" bestFit="1" customWidth="1"/>
    <col min="12556" max="12556" width="23.375" style="58" customWidth="1"/>
    <col min="12557" max="12558" width="3.375" style="58" bestFit="1" customWidth="1"/>
    <col min="12559" max="12559" width="23.375" style="58" customWidth="1"/>
    <col min="12560" max="12561" width="3.375" style="58" bestFit="1" customWidth="1"/>
    <col min="12562" max="12562" width="23.375" style="58" customWidth="1"/>
    <col min="12563" max="12564" width="3.375" style="58" bestFit="1" customWidth="1"/>
    <col min="12565" max="12565" width="23.375" style="58" customWidth="1"/>
    <col min="12566" max="12567" width="3.375" style="58" bestFit="1" customWidth="1"/>
    <col min="12568" max="12568" width="23.375" style="58" customWidth="1"/>
    <col min="12569" max="12570" width="3.375" style="58" bestFit="1" customWidth="1"/>
    <col min="12571" max="12571" width="23.375" style="58" customWidth="1"/>
    <col min="12572" max="12573" width="3.375" style="58" bestFit="1" customWidth="1"/>
    <col min="12574" max="12574" width="23.5" style="58" customWidth="1"/>
    <col min="12575" max="12576" width="3.375" style="58" bestFit="1" customWidth="1"/>
    <col min="12577" max="12577" width="23.5" style="58" customWidth="1"/>
    <col min="12578" max="12579" width="3.375" style="58" bestFit="1" customWidth="1"/>
    <col min="12580" max="12580" width="23.5" style="58" customWidth="1"/>
    <col min="12581" max="12800" width="6.75" style="58"/>
    <col min="12801" max="12801" width="3.5" style="58" bestFit="1" customWidth="1"/>
    <col min="12802" max="12802" width="3.375" style="58" customWidth="1"/>
    <col min="12803" max="12803" width="23.375" style="58" customWidth="1"/>
    <col min="12804" max="12805" width="3.5" style="58" bestFit="1" customWidth="1"/>
    <col min="12806" max="12806" width="23.375" style="58" customWidth="1"/>
    <col min="12807" max="12808" width="3.5" style="58" bestFit="1" customWidth="1"/>
    <col min="12809" max="12809" width="23.375" style="58" customWidth="1"/>
    <col min="12810" max="12811" width="3.5" style="58" bestFit="1" customWidth="1"/>
    <col min="12812" max="12812" width="23.375" style="58" customWidth="1"/>
    <col min="12813" max="12814" width="3.375" style="58" bestFit="1" customWidth="1"/>
    <col min="12815" max="12815" width="23.375" style="58" customWidth="1"/>
    <col min="12816" max="12817" width="3.375" style="58" bestFit="1" customWidth="1"/>
    <col min="12818" max="12818" width="23.375" style="58" customWidth="1"/>
    <col min="12819" max="12820" width="3.375" style="58" bestFit="1" customWidth="1"/>
    <col min="12821" max="12821" width="23.375" style="58" customWidth="1"/>
    <col min="12822" max="12823" width="3.375" style="58" bestFit="1" customWidth="1"/>
    <col min="12824" max="12824" width="23.375" style="58" customWidth="1"/>
    <col min="12825" max="12826" width="3.375" style="58" bestFit="1" customWidth="1"/>
    <col min="12827" max="12827" width="23.375" style="58" customWidth="1"/>
    <col min="12828" max="12829" width="3.375" style="58" bestFit="1" customWidth="1"/>
    <col min="12830" max="12830" width="23.5" style="58" customWidth="1"/>
    <col min="12831" max="12832" width="3.375" style="58" bestFit="1" customWidth="1"/>
    <col min="12833" max="12833" width="23.5" style="58" customWidth="1"/>
    <col min="12834" max="12835" width="3.375" style="58" bestFit="1" customWidth="1"/>
    <col min="12836" max="12836" width="23.5" style="58" customWidth="1"/>
    <col min="12837" max="13056" width="6.75" style="58"/>
    <col min="13057" max="13057" width="3.5" style="58" bestFit="1" customWidth="1"/>
    <col min="13058" max="13058" width="3.375" style="58" customWidth="1"/>
    <col min="13059" max="13059" width="23.375" style="58" customWidth="1"/>
    <col min="13060" max="13061" width="3.5" style="58" bestFit="1" customWidth="1"/>
    <col min="13062" max="13062" width="23.375" style="58" customWidth="1"/>
    <col min="13063" max="13064" width="3.5" style="58" bestFit="1" customWidth="1"/>
    <col min="13065" max="13065" width="23.375" style="58" customWidth="1"/>
    <col min="13066" max="13067" width="3.5" style="58" bestFit="1" customWidth="1"/>
    <col min="13068" max="13068" width="23.375" style="58" customWidth="1"/>
    <col min="13069" max="13070" width="3.375" style="58" bestFit="1" customWidth="1"/>
    <col min="13071" max="13071" width="23.375" style="58" customWidth="1"/>
    <col min="13072" max="13073" width="3.375" style="58" bestFit="1" customWidth="1"/>
    <col min="13074" max="13074" width="23.375" style="58" customWidth="1"/>
    <col min="13075" max="13076" width="3.375" style="58" bestFit="1" customWidth="1"/>
    <col min="13077" max="13077" width="23.375" style="58" customWidth="1"/>
    <col min="13078" max="13079" width="3.375" style="58" bestFit="1" customWidth="1"/>
    <col min="13080" max="13080" width="23.375" style="58" customWidth="1"/>
    <col min="13081" max="13082" width="3.375" style="58" bestFit="1" customWidth="1"/>
    <col min="13083" max="13083" width="23.375" style="58" customWidth="1"/>
    <col min="13084" max="13085" width="3.375" style="58" bestFit="1" customWidth="1"/>
    <col min="13086" max="13086" width="23.5" style="58" customWidth="1"/>
    <col min="13087" max="13088" width="3.375" style="58" bestFit="1" customWidth="1"/>
    <col min="13089" max="13089" width="23.5" style="58" customWidth="1"/>
    <col min="13090" max="13091" width="3.375" style="58" bestFit="1" customWidth="1"/>
    <col min="13092" max="13092" width="23.5" style="58" customWidth="1"/>
    <col min="13093" max="13312" width="6.75" style="58"/>
    <col min="13313" max="13313" width="3.5" style="58" bestFit="1" customWidth="1"/>
    <col min="13314" max="13314" width="3.375" style="58" customWidth="1"/>
    <col min="13315" max="13315" width="23.375" style="58" customWidth="1"/>
    <col min="13316" max="13317" width="3.5" style="58" bestFit="1" customWidth="1"/>
    <col min="13318" max="13318" width="23.375" style="58" customWidth="1"/>
    <col min="13319" max="13320" width="3.5" style="58" bestFit="1" customWidth="1"/>
    <col min="13321" max="13321" width="23.375" style="58" customWidth="1"/>
    <col min="13322" max="13323" width="3.5" style="58" bestFit="1" customWidth="1"/>
    <col min="13324" max="13324" width="23.375" style="58" customWidth="1"/>
    <col min="13325" max="13326" width="3.375" style="58" bestFit="1" customWidth="1"/>
    <col min="13327" max="13327" width="23.375" style="58" customWidth="1"/>
    <col min="13328" max="13329" width="3.375" style="58" bestFit="1" customWidth="1"/>
    <col min="13330" max="13330" width="23.375" style="58" customWidth="1"/>
    <col min="13331" max="13332" width="3.375" style="58" bestFit="1" customWidth="1"/>
    <col min="13333" max="13333" width="23.375" style="58" customWidth="1"/>
    <col min="13334" max="13335" width="3.375" style="58" bestFit="1" customWidth="1"/>
    <col min="13336" max="13336" width="23.375" style="58" customWidth="1"/>
    <col min="13337" max="13338" width="3.375" style="58" bestFit="1" customWidth="1"/>
    <col min="13339" max="13339" width="23.375" style="58" customWidth="1"/>
    <col min="13340" max="13341" width="3.375" style="58" bestFit="1" customWidth="1"/>
    <col min="13342" max="13342" width="23.5" style="58" customWidth="1"/>
    <col min="13343" max="13344" width="3.375" style="58" bestFit="1" customWidth="1"/>
    <col min="13345" max="13345" width="23.5" style="58" customWidth="1"/>
    <col min="13346" max="13347" width="3.375" style="58" bestFit="1" customWidth="1"/>
    <col min="13348" max="13348" width="23.5" style="58" customWidth="1"/>
    <col min="13349" max="13568" width="6.75" style="58"/>
    <col min="13569" max="13569" width="3.5" style="58" bestFit="1" customWidth="1"/>
    <col min="13570" max="13570" width="3.375" style="58" customWidth="1"/>
    <col min="13571" max="13571" width="23.375" style="58" customWidth="1"/>
    <col min="13572" max="13573" width="3.5" style="58" bestFit="1" customWidth="1"/>
    <col min="13574" max="13574" width="23.375" style="58" customWidth="1"/>
    <col min="13575" max="13576" width="3.5" style="58" bestFit="1" customWidth="1"/>
    <col min="13577" max="13577" width="23.375" style="58" customWidth="1"/>
    <col min="13578" max="13579" width="3.5" style="58" bestFit="1" customWidth="1"/>
    <col min="13580" max="13580" width="23.375" style="58" customWidth="1"/>
    <col min="13581" max="13582" width="3.375" style="58" bestFit="1" customWidth="1"/>
    <col min="13583" max="13583" width="23.375" style="58" customWidth="1"/>
    <col min="13584" max="13585" width="3.375" style="58" bestFit="1" customWidth="1"/>
    <col min="13586" max="13586" width="23.375" style="58" customWidth="1"/>
    <col min="13587" max="13588" width="3.375" style="58" bestFit="1" customWidth="1"/>
    <col min="13589" max="13589" width="23.375" style="58" customWidth="1"/>
    <col min="13590" max="13591" width="3.375" style="58" bestFit="1" customWidth="1"/>
    <col min="13592" max="13592" width="23.375" style="58" customWidth="1"/>
    <col min="13593" max="13594" width="3.375" style="58" bestFit="1" customWidth="1"/>
    <col min="13595" max="13595" width="23.375" style="58" customWidth="1"/>
    <col min="13596" max="13597" width="3.375" style="58" bestFit="1" customWidth="1"/>
    <col min="13598" max="13598" width="23.5" style="58" customWidth="1"/>
    <col min="13599" max="13600" width="3.375" style="58" bestFit="1" customWidth="1"/>
    <col min="13601" max="13601" width="23.5" style="58" customWidth="1"/>
    <col min="13602" max="13603" width="3.375" style="58" bestFit="1" customWidth="1"/>
    <col min="13604" max="13604" width="23.5" style="58" customWidth="1"/>
    <col min="13605" max="13824" width="6.75" style="58"/>
    <col min="13825" max="13825" width="3.5" style="58" bestFit="1" customWidth="1"/>
    <col min="13826" max="13826" width="3.375" style="58" customWidth="1"/>
    <col min="13827" max="13827" width="23.375" style="58" customWidth="1"/>
    <col min="13828" max="13829" width="3.5" style="58" bestFit="1" customWidth="1"/>
    <col min="13830" max="13830" width="23.375" style="58" customWidth="1"/>
    <col min="13831" max="13832" width="3.5" style="58" bestFit="1" customWidth="1"/>
    <col min="13833" max="13833" width="23.375" style="58" customWidth="1"/>
    <col min="13834" max="13835" width="3.5" style="58" bestFit="1" customWidth="1"/>
    <col min="13836" max="13836" width="23.375" style="58" customWidth="1"/>
    <col min="13837" max="13838" width="3.375" style="58" bestFit="1" customWidth="1"/>
    <col min="13839" max="13839" width="23.375" style="58" customWidth="1"/>
    <col min="13840" max="13841" width="3.375" style="58" bestFit="1" customWidth="1"/>
    <col min="13842" max="13842" width="23.375" style="58" customWidth="1"/>
    <col min="13843" max="13844" width="3.375" style="58" bestFit="1" customWidth="1"/>
    <col min="13845" max="13845" width="23.375" style="58" customWidth="1"/>
    <col min="13846" max="13847" width="3.375" style="58" bestFit="1" customWidth="1"/>
    <col min="13848" max="13848" width="23.375" style="58" customWidth="1"/>
    <col min="13849" max="13850" width="3.375" style="58" bestFit="1" customWidth="1"/>
    <col min="13851" max="13851" width="23.375" style="58" customWidth="1"/>
    <col min="13852" max="13853" width="3.375" style="58" bestFit="1" customWidth="1"/>
    <col min="13854" max="13854" width="23.5" style="58" customWidth="1"/>
    <col min="13855" max="13856" width="3.375" style="58" bestFit="1" customWidth="1"/>
    <col min="13857" max="13857" width="23.5" style="58" customWidth="1"/>
    <col min="13858" max="13859" width="3.375" style="58" bestFit="1" customWidth="1"/>
    <col min="13860" max="13860" width="23.5" style="58" customWidth="1"/>
    <col min="13861" max="14080" width="6.75" style="58"/>
    <col min="14081" max="14081" width="3.5" style="58" bestFit="1" customWidth="1"/>
    <col min="14082" max="14082" width="3.375" style="58" customWidth="1"/>
    <col min="14083" max="14083" width="23.375" style="58" customWidth="1"/>
    <col min="14084" max="14085" width="3.5" style="58" bestFit="1" customWidth="1"/>
    <col min="14086" max="14086" width="23.375" style="58" customWidth="1"/>
    <col min="14087" max="14088" width="3.5" style="58" bestFit="1" customWidth="1"/>
    <col min="14089" max="14089" width="23.375" style="58" customWidth="1"/>
    <col min="14090" max="14091" width="3.5" style="58" bestFit="1" customWidth="1"/>
    <col min="14092" max="14092" width="23.375" style="58" customWidth="1"/>
    <col min="14093" max="14094" width="3.375" style="58" bestFit="1" customWidth="1"/>
    <col min="14095" max="14095" width="23.375" style="58" customWidth="1"/>
    <col min="14096" max="14097" width="3.375" style="58" bestFit="1" customWidth="1"/>
    <col min="14098" max="14098" width="23.375" style="58" customWidth="1"/>
    <col min="14099" max="14100" width="3.375" style="58" bestFit="1" customWidth="1"/>
    <col min="14101" max="14101" width="23.375" style="58" customWidth="1"/>
    <col min="14102" max="14103" width="3.375" style="58" bestFit="1" customWidth="1"/>
    <col min="14104" max="14104" width="23.375" style="58" customWidth="1"/>
    <col min="14105" max="14106" width="3.375" style="58" bestFit="1" customWidth="1"/>
    <col min="14107" max="14107" width="23.375" style="58" customWidth="1"/>
    <col min="14108" max="14109" width="3.375" style="58" bestFit="1" customWidth="1"/>
    <col min="14110" max="14110" width="23.5" style="58" customWidth="1"/>
    <col min="14111" max="14112" width="3.375" style="58" bestFit="1" customWidth="1"/>
    <col min="14113" max="14113" width="23.5" style="58" customWidth="1"/>
    <col min="14114" max="14115" width="3.375" style="58" bestFit="1" customWidth="1"/>
    <col min="14116" max="14116" width="23.5" style="58" customWidth="1"/>
    <col min="14117" max="14336" width="6.75" style="58"/>
    <col min="14337" max="14337" width="3.5" style="58" bestFit="1" customWidth="1"/>
    <col min="14338" max="14338" width="3.375" style="58" customWidth="1"/>
    <col min="14339" max="14339" width="23.375" style="58" customWidth="1"/>
    <col min="14340" max="14341" width="3.5" style="58" bestFit="1" customWidth="1"/>
    <col min="14342" max="14342" width="23.375" style="58" customWidth="1"/>
    <col min="14343" max="14344" width="3.5" style="58" bestFit="1" customWidth="1"/>
    <col min="14345" max="14345" width="23.375" style="58" customWidth="1"/>
    <col min="14346" max="14347" width="3.5" style="58" bestFit="1" customWidth="1"/>
    <col min="14348" max="14348" width="23.375" style="58" customWidth="1"/>
    <col min="14349" max="14350" width="3.375" style="58" bestFit="1" customWidth="1"/>
    <col min="14351" max="14351" width="23.375" style="58" customWidth="1"/>
    <col min="14352" max="14353" width="3.375" style="58" bestFit="1" customWidth="1"/>
    <col min="14354" max="14354" width="23.375" style="58" customWidth="1"/>
    <col min="14355" max="14356" width="3.375" style="58" bestFit="1" customWidth="1"/>
    <col min="14357" max="14357" width="23.375" style="58" customWidth="1"/>
    <col min="14358" max="14359" width="3.375" style="58" bestFit="1" customWidth="1"/>
    <col min="14360" max="14360" width="23.375" style="58" customWidth="1"/>
    <col min="14361" max="14362" width="3.375" style="58" bestFit="1" customWidth="1"/>
    <col min="14363" max="14363" width="23.375" style="58" customWidth="1"/>
    <col min="14364" max="14365" width="3.375" style="58" bestFit="1" customWidth="1"/>
    <col min="14366" max="14366" width="23.5" style="58" customWidth="1"/>
    <col min="14367" max="14368" width="3.375" style="58" bestFit="1" customWidth="1"/>
    <col min="14369" max="14369" width="23.5" style="58" customWidth="1"/>
    <col min="14370" max="14371" width="3.375" style="58" bestFit="1" customWidth="1"/>
    <col min="14372" max="14372" width="23.5" style="58" customWidth="1"/>
    <col min="14373" max="14592" width="6.75" style="58"/>
    <col min="14593" max="14593" width="3.5" style="58" bestFit="1" customWidth="1"/>
    <col min="14594" max="14594" width="3.375" style="58" customWidth="1"/>
    <col min="14595" max="14595" width="23.375" style="58" customWidth="1"/>
    <col min="14596" max="14597" width="3.5" style="58" bestFit="1" customWidth="1"/>
    <col min="14598" max="14598" width="23.375" style="58" customWidth="1"/>
    <col min="14599" max="14600" width="3.5" style="58" bestFit="1" customWidth="1"/>
    <col min="14601" max="14601" width="23.375" style="58" customWidth="1"/>
    <col min="14602" max="14603" width="3.5" style="58" bestFit="1" customWidth="1"/>
    <col min="14604" max="14604" width="23.375" style="58" customWidth="1"/>
    <col min="14605" max="14606" width="3.375" style="58" bestFit="1" customWidth="1"/>
    <col min="14607" max="14607" width="23.375" style="58" customWidth="1"/>
    <col min="14608" max="14609" width="3.375" style="58" bestFit="1" customWidth="1"/>
    <col min="14610" max="14610" width="23.375" style="58" customWidth="1"/>
    <col min="14611" max="14612" width="3.375" style="58" bestFit="1" customWidth="1"/>
    <col min="14613" max="14613" width="23.375" style="58" customWidth="1"/>
    <col min="14614" max="14615" width="3.375" style="58" bestFit="1" customWidth="1"/>
    <col min="14616" max="14616" width="23.375" style="58" customWidth="1"/>
    <col min="14617" max="14618" width="3.375" style="58" bestFit="1" customWidth="1"/>
    <col min="14619" max="14619" width="23.375" style="58" customWidth="1"/>
    <col min="14620" max="14621" width="3.375" style="58" bestFit="1" customWidth="1"/>
    <col min="14622" max="14622" width="23.5" style="58" customWidth="1"/>
    <col min="14623" max="14624" width="3.375" style="58" bestFit="1" customWidth="1"/>
    <col min="14625" max="14625" width="23.5" style="58" customWidth="1"/>
    <col min="14626" max="14627" width="3.375" style="58" bestFit="1" customWidth="1"/>
    <col min="14628" max="14628" width="23.5" style="58" customWidth="1"/>
    <col min="14629" max="14848" width="6.75" style="58"/>
    <col min="14849" max="14849" width="3.5" style="58" bestFit="1" customWidth="1"/>
    <col min="14850" max="14850" width="3.375" style="58" customWidth="1"/>
    <col min="14851" max="14851" width="23.375" style="58" customWidth="1"/>
    <col min="14852" max="14853" width="3.5" style="58" bestFit="1" customWidth="1"/>
    <col min="14854" max="14854" width="23.375" style="58" customWidth="1"/>
    <col min="14855" max="14856" width="3.5" style="58" bestFit="1" customWidth="1"/>
    <col min="14857" max="14857" width="23.375" style="58" customWidth="1"/>
    <col min="14858" max="14859" width="3.5" style="58" bestFit="1" customWidth="1"/>
    <col min="14860" max="14860" width="23.375" style="58" customWidth="1"/>
    <col min="14861" max="14862" width="3.375" style="58" bestFit="1" customWidth="1"/>
    <col min="14863" max="14863" width="23.375" style="58" customWidth="1"/>
    <col min="14864" max="14865" width="3.375" style="58" bestFit="1" customWidth="1"/>
    <col min="14866" max="14866" width="23.375" style="58" customWidth="1"/>
    <col min="14867" max="14868" width="3.375" style="58" bestFit="1" customWidth="1"/>
    <col min="14869" max="14869" width="23.375" style="58" customWidth="1"/>
    <col min="14870" max="14871" width="3.375" style="58" bestFit="1" customWidth="1"/>
    <col min="14872" max="14872" width="23.375" style="58" customWidth="1"/>
    <col min="14873" max="14874" width="3.375" style="58" bestFit="1" customWidth="1"/>
    <col min="14875" max="14875" width="23.375" style="58" customWidth="1"/>
    <col min="14876" max="14877" width="3.375" style="58" bestFit="1" customWidth="1"/>
    <col min="14878" max="14878" width="23.5" style="58" customWidth="1"/>
    <col min="14879" max="14880" width="3.375" style="58" bestFit="1" customWidth="1"/>
    <col min="14881" max="14881" width="23.5" style="58" customWidth="1"/>
    <col min="14882" max="14883" width="3.375" style="58" bestFit="1" customWidth="1"/>
    <col min="14884" max="14884" width="23.5" style="58" customWidth="1"/>
    <col min="14885" max="15104" width="6.75" style="58"/>
    <col min="15105" max="15105" width="3.5" style="58" bestFit="1" customWidth="1"/>
    <col min="15106" max="15106" width="3.375" style="58" customWidth="1"/>
    <col min="15107" max="15107" width="23.375" style="58" customWidth="1"/>
    <col min="15108" max="15109" width="3.5" style="58" bestFit="1" customWidth="1"/>
    <col min="15110" max="15110" width="23.375" style="58" customWidth="1"/>
    <col min="15111" max="15112" width="3.5" style="58" bestFit="1" customWidth="1"/>
    <col min="15113" max="15113" width="23.375" style="58" customWidth="1"/>
    <col min="15114" max="15115" width="3.5" style="58" bestFit="1" customWidth="1"/>
    <col min="15116" max="15116" width="23.375" style="58" customWidth="1"/>
    <col min="15117" max="15118" width="3.375" style="58" bestFit="1" customWidth="1"/>
    <col min="15119" max="15119" width="23.375" style="58" customWidth="1"/>
    <col min="15120" max="15121" width="3.375" style="58" bestFit="1" customWidth="1"/>
    <col min="15122" max="15122" width="23.375" style="58" customWidth="1"/>
    <col min="15123" max="15124" width="3.375" style="58" bestFit="1" customWidth="1"/>
    <col min="15125" max="15125" width="23.375" style="58" customWidth="1"/>
    <col min="15126" max="15127" width="3.375" style="58" bestFit="1" customWidth="1"/>
    <col min="15128" max="15128" width="23.375" style="58" customWidth="1"/>
    <col min="15129" max="15130" width="3.375" style="58" bestFit="1" customWidth="1"/>
    <col min="15131" max="15131" width="23.375" style="58" customWidth="1"/>
    <col min="15132" max="15133" width="3.375" style="58" bestFit="1" customWidth="1"/>
    <col min="15134" max="15134" width="23.5" style="58" customWidth="1"/>
    <col min="15135" max="15136" width="3.375" style="58" bestFit="1" customWidth="1"/>
    <col min="15137" max="15137" width="23.5" style="58" customWidth="1"/>
    <col min="15138" max="15139" width="3.375" style="58" bestFit="1" customWidth="1"/>
    <col min="15140" max="15140" width="23.5" style="58" customWidth="1"/>
    <col min="15141" max="15360" width="6.75" style="58"/>
    <col min="15361" max="15361" width="3.5" style="58" bestFit="1" customWidth="1"/>
    <col min="15362" max="15362" width="3.375" style="58" customWidth="1"/>
    <col min="15363" max="15363" width="23.375" style="58" customWidth="1"/>
    <col min="15364" max="15365" width="3.5" style="58" bestFit="1" customWidth="1"/>
    <col min="15366" max="15366" width="23.375" style="58" customWidth="1"/>
    <col min="15367" max="15368" width="3.5" style="58" bestFit="1" customWidth="1"/>
    <col min="15369" max="15369" width="23.375" style="58" customWidth="1"/>
    <col min="15370" max="15371" width="3.5" style="58" bestFit="1" customWidth="1"/>
    <col min="15372" max="15372" width="23.375" style="58" customWidth="1"/>
    <col min="15373" max="15374" width="3.375" style="58" bestFit="1" customWidth="1"/>
    <col min="15375" max="15375" width="23.375" style="58" customWidth="1"/>
    <col min="15376" max="15377" width="3.375" style="58" bestFit="1" customWidth="1"/>
    <col min="15378" max="15378" width="23.375" style="58" customWidth="1"/>
    <col min="15379" max="15380" width="3.375" style="58" bestFit="1" customWidth="1"/>
    <col min="15381" max="15381" width="23.375" style="58" customWidth="1"/>
    <col min="15382" max="15383" width="3.375" style="58" bestFit="1" customWidth="1"/>
    <col min="15384" max="15384" width="23.375" style="58" customWidth="1"/>
    <col min="15385" max="15386" width="3.375" style="58" bestFit="1" customWidth="1"/>
    <col min="15387" max="15387" width="23.375" style="58" customWidth="1"/>
    <col min="15388" max="15389" width="3.375" style="58" bestFit="1" customWidth="1"/>
    <col min="15390" max="15390" width="23.5" style="58" customWidth="1"/>
    <col min="15391" max="15392" width="3.375" style="58" bestFit="1" customWidth="1"/>
    <col min="15393" max="15393" width="23.5" style="58" customWidth="1"/>
    <col min="15394" max="15395" width="3.375" style="58" bestFit="1" customWidth="1"/>
    <col min="15396" max="15396" width="23.5" style="58" customWidth="1"/>
    <col min="15397" max="15616" width="6.75" style="58"/>
    <col min="15617" max="15617" width="3.5" style="58" bestFit="1" customWidth="1"/>
    <col min="15618" max="15618" width="3.375" style="58" customWidth="1"/>
    <col min="15619" max="15619" width="23.375" style="58" customWidth="1"/>
    <col min="15620" max="15621" width="3.5" style="58" bestFit="1" customWidth="1"/>
    <col min="15622" max="15622" width="23.375" style="58" customWidth="1"/>
    <col min="15623" max="15624" width="3.5" style="58" bestFit="1" customWidth="1"/>
    <col min="15625" max="15625" width="23.375" style="58" customWidth="1"/>
    <col min="15626" max="15627" width="3.5" style="58" bestFit="1" customWidth="1"/>
    <col min="15628" max="15628" width="23.375" style="58" customWidth="1"/>
    <col min="15629" max="15630" width="3.375" style="58" bestFit="1" customWidth="1"/>
    <col min="15631" max="15631" width="23.375" style="58" customWidth="1"/>
    <col min="15632" max="15633" width="3.375" style="58" bestFit="1" customWidth="1"/>
    <col min="15634" max="15634" width="23.375" style="58" customWidth="1"/>
    <col min="15635" max="15636" width="3.375" style="58" bestFit="1" customWidth="1"/>
    <col min="15637" max="15637" width="23.375" style="58" customWidth="1"/>
    <col min="15638" max="15639" width="3.375" style="58" bestFit="1" customWidth="1"/>
    <col min="15640" max="15640" width="23.375" style="58" customWidth="1"/>
    <col min="15641" max="15642" width="3.375" style="58" bestFit="1" customWidth="1"/>
    <col min="15643" max="15643" width="23.375" style="58" customWidth="1"/>
    <col min="15644" max="15645" width="3.375" style="58" bestFit="1" customWidth="1"/>
    <col min="15646" max="15646" width="23.5" style="58" customWidth="1"/>
    <col min="15647" max="15648" width="3.375" style="58" bestFit="1" customWidth="1"/>
    <col min="15649" max="15649" width="23.5" style="58" customWidth="1"/>
    <col min="15650" max="15651" width="3.375" style="58" bestFit="1" customWidth="1"/>
    <col min="15652" max="15652" width="23.5" style="58" customWidth="1"/>
    <col min="15653" max="15872" width="6.75" style="58"/>
    <col min="15873" max="15873" width="3.5" style="58" bestFit="1" customWidth="1"/>
    <col min="15874" max="15874" width="3.375" style="58" customWidth="1"/>
    <col min="15875" max="15875" width="23.375" style="58" customWidth="1"/>
    <col min="15876" max="15877" width="3.5" style="58" bestFit="1" customWidth="1"/>
    <col min="15878" max="15878" width="23.375" style="58" customWidth="1"/>
    <col min="15879" max="15880" width="3.5" style="58" bestFit="1" customWidth="1"/>
    <col min="15881" max="15881" width="23.375" style="58" customWidth="1"/>
    <col min="15882" max="15883" width="3.5" style="58" bestFit="1" customWidth="1"/>
    <col min="15884" max="15884" width="23.375" style="58" customWidth="1"/>
    <col min="15885" max="15886" width="3.375" style="58" bestFit="1" customWidth="1"/>
    <col min="15887" max="15887" width="23.375" style="58" customWidth="1"/>
    <col min="15888" max="15889" width="3.375" style="58" bestFit="1" customWidth="1"/>
    <col min="15890" max="15890" width="23.375" style="58" customWidth="1"/>
    <col min="15891" max="15892" width="3.375" style="58" bestFit="1" customWidth="1"/>
    <col min="15893" max="15893" width="23.375" style="58" customWidth="1"/>
    <col min="15894" max="15895" width="3.375" style="58" bestFit="1" customWidth="1"/>
    <col min="15896" max="15896" width="23.375" style="58" customWidth="1"/>
    <col min="15897" max="15898" width="3.375" style="58" bestFit="1" customWidth="1"/>
    <col min="15899" max="15899" width="23.375" style="58" customWidth="1"/>
    <col min="15900" max="15901" width="3.375" style="58" bestFit="1" customWidth="1"/>
    <col min="15902" max="15902" width="23.5" style="58" customWidth="1"/>
    <col min="15903" max="15904" width="3.375" style="58" bestFit="1" customWidth="1"/>
    <col min="15905" max="15905" width="23.5" style="58" customWidth="1"/>
    <col min="15906" max="15907" width="3.375" style="58" bestFit="1" customWidth="1"/>
    <col min="15908" max="15908" width="23.5" style="58" customWidth="1"/>
    <col min="15909" max="16128" width="6.75" style="58"/>
    <col min="16129" max="16129" width="3.5" style="58" bestFit="1" customWidth="1"/>
    <col min="16130" max="16130" width="3.375" style="58" customWidth="1"/>
    <col min="16131" max="16131" width="23.375" style="58" customWidth="1"/>
    <col min="16132" max="16133" width="3.5" style="58" bestFit="1" customWidth="1"/>
    <col min="16134" max="16134" width="23.375" style="58" customWidth="1"/>
    <col min="16135" max="16136" width="3.5" style="58" bestFit="1" customWidth="1"/>
    <col min="16137" max="16137" width="23.375" style="58" customWidth="1"/>
    <col min="16138" max="16139" width="3.5" style="58" bestFit="1" customWidth="1"/>
    <col min="16140" max="16140" width="23.375" style="58" customWidth="1"/>
    <col min="16141" max="16142" width="3.375" style="58" bestFit="1" customWidth="1"/>
    <col min="16143" max="16143" width="23.375" style="58" customWidth="1"/>
    <col min="16144" max="16145" width="3.375" style="58" bestFit="1" customWidth="1"/>
    <col min="16146" max="16146" width="23.375" style="58" customWidth="1"/>
    <col min="16147" max="16148" width="3.375" style="58" bestFit="1" customWidth="1"/>
    <col min="16149" max="16149" width="23.375" style="58" customWidth="1"/>
    <col min="16150" max="16151" width="3.375" style="58" bestFit="1" customWidth="1"/>
    <col min="16152" max="16152" width="23.375" style="58" customWidth="1"/>
    <col min="16153" max="16154" width="3.375" style="58" bestFit="1" customWidth="1"/>
    <col min="16155" max="16155" width="23.375" style="58" customWidth="1"/>
    <col min="16156" max="16157" width="3.375" style="58" bestFit="1" customWidth="1"/>
    <col min="16158" max="16158" width="23.5" style="58" customWidth="1"/>
    <col min="16159" max="16160" width="3.375" style="58" bestFit="1" customWidth="1"/>
    <col min="16161" max="16161" width="23.5" style="58" customWidth="1"/>
    <col min="16162" max="16163" width="3.375" style="58" bestFit="1" customWidth="1"/>
    <col min="16164" max="16164" width="23.5" style="58" customWidth="1"/>
    <col min="16165" max="16384" width="6.75" style="58"/>
  </cols>
  <sheetData>
    <row r="1" spans="1:36" ht="24.75" thickBot="1" x14ac:dyDescent="0.2">
      <c r="F1" s="108">
        <f>カレンダー!$B$1-1988</f>
        <v>29</v>
      </c>
      <c r="G1" s="108"/>
    </row>
    <row r="2" spans="1:36" ht="15" customHeight="1" x14ac:dyDescent="0.15">
      <c r="A2" s="111">
        <v>4</v>
      </c>
      <c r="B2" s="109"/>
      <c r="C2" s="112"/>
      <c r="D2" s="113">
        <v>5</v>
      </c>
      <c r="E2" s="109"/>
      <c r="F2" s="112"/>
      <c r="G2" s="113">
        <v>6</v>
      </c>
      <c r="H2" s="109"/>
      <c r="I2" s="112"/>
      <c r="J2" s="113">
        <v>7</v>
      </c>
      <c r="K2" s="109"/>
      <c r="L2" s="112"/>
      <c r="M2" s="113">
        <v>8</v>
      </c>
      <c r="N2" s="109"/>
      <c r="O2" s="112"/>
      <c r="P2" s="113">
        <v>9</v>
      </c>
      <c r="Q2" s="109"/>
      <c r="R2" s="112"/>
      <c r="S2" s="113">
        <v>10</v>
      </c>
      <c r="T2" s="109"/>
      <c r="U2" s="112"/>
      <c r="V2" s="113">
        <v>11</v>
      </c>
      <c r="W2" s="109"/>
      <c r="X2" s="112"/>
      <c r="Y2" s="113">
        <v>12</v>
      </c>
      <c r="Z2" s="109"/>
      <c r="AA2" s="112"/>
      <c r="AB2" s="113">
        <v>1</v>
      </c>
      <c r="AC2" s="109"/>
      <c r="AD2" s="112" t="s">
        <v>38</v>
      </c>
      <c r="AE2" s="113">
        <v>2</v>
      </c>
      <c r="AF2" s="109"/>
      <c r="AG2" s="112" t="s">
        <v>39</v>
      </c>
      <c r="AH2" s="109">
        <v>3</v>
      </c>
      <c r="AI2" s="109"/>
      <c r="AJ2" s="110" t="s">
        <v>40</v>
      </c>
    </row>
    <row r="3" spans="1:36" ht="39" customHeight="1" x14ac:dyDescent="0.15">
      <c r="A3" s="81">
        <v>1</v>
      </c>
      <c r="B3" s="82">
        <f>DATE($F$1+1988,A$2,A3)</f>
        <v>42826</v>
      </c>
      <c r="C3" s="87">
        <f>VLOOKUP(B3,予定表!B5:D461,3)</f>
        <v>0</v>
      </c>
      <c r="D3" s="81">
        <v>1</v>
      </c>
      <c r="E3" s="82">
        <f>DATE($F$1+1988,D$2,D3)</f>
        <v>42856</v>
      </c>
      <c r="F3" s="87">
        <f t="shared" ref="F3:F33" si="0">VLOOKUP(E3,予定表,3)</f>
        <v>0</v>
      </c>
      <c r="G3" s="81">
        <v>1</v>
      </c>
      <c r="H3" s="82">
        <f>DATE($F$1+1988,G$2,G3)</f>
        <v>42887</v>
      </c>
      <c r="I3" s="87">
        <f t="shared" ref="I3:I32" si="1">VLOOKUP(H3,予定表,3)</f>
        <v>0</v>
      </c>
      <c r="J3" s="81">
        <v>1</v>
      </c>
      <c r="K3" s="82">
        <f>DATE($F$1+1988,J$2,J3)</f>
        <v>42917</v>
      </c>
      <c r="L3" s="87">
        <f t="shared" ref="L3:L33" si="2">VLOOKUP(K3,予定表,3)</f>
        <v>0</v>
      </c>
      <c r="M3" s="81">
        <v>1</v>
      </c>
      <c r="N3" s="82">
        <f>DATE($F$1+1988,M$2,M3)</f>
        <v>42948</v>
      </c>
      <c r="O3" s="87">
        <f t="shared" ref="O3:O33" si="3">VLOOKUP(N3,予定表,3)</f>
        <v>0</v>
      </c>
      <c r="P3" s="81">
        <v>1</v>
      </c>
      <c r="Q3" s="82">
        <f>DATE($F$1+1988,P$2,P3)</f>
        <v>42979</v>
      </c>
      <c r="R3" s="87">
        <f t="shared" ref="R3:R32" si="4">VLOOKUP(Q3,予定表,3)</f>
        <v>0</v>
      </c>
      <c r="S3" s="81">
        <v>1</v>
      </c>
      <c r="T3" s="82">
        <f>DATE($F$1+1988,S$2,S3)</f>
        <v>43009</v>
      </c>
      <c r="U3" s="87">
        <f t="shared" ref="U3:U33" si="5">VLOOKUP(T3,予定表,3)</f>
        <v>0</v>
      </c>
      <c r="V3" s="81">
        <v>1</v>
      </c>
      <c r="W3" s="82">
        <f>DATE($F$1+1988,V$2,V3)</f>
        <v>43040</v>
      </c>
      <c r="X3" s="87">
        <f t="shared" ref="X3:X32" si="6">VLOOKUP(W3,予定表,3)</f>
        <v>0</v>
      </c>
      <c r="Y3" s="81">
        <v>1</v>
      </c>
      <c r="Z3" s="82">
        <f>DATE($F$1+1988,Y$2,Y3)</f>
        <v>43070</v>
      </c>
      <c r="AA3" s="87">
        <f t="shared" ref="AA3:AA33" si="7">VLOOKUP(Z3,予定表,3)</f>
        <v>0</v>
      </c>
      <c r="AB3" s="81">
        <v>1</v>
      </c>
      <c r="AC3" s="82">
        <f>DATE($F$1+1989,AB$2,AB3)</f>
        <v>43101</v>
      </c>
      <c r="AD3" s="87">
        <f t="shared" ref="AD3:AD33" si="8">VLOOKUP(AC3,予定表,3)</f>
        <v>0</v>
      </c>
      <c r="AE3" s="81">
        <v>1</v>
      </c>
      <c r="AF3" s="82">
        <f>DATE($F$1+1989,AE$2,AE3)</f>
        <v>43132</v>
      </c>
      <c r="AG3" s="87">
        <f t="shared" ref="AG3:AG30" si="9">VLOOKUP(AF3,予定表,3)</f>
        <v>0</v>
      </c>
      <c r="AH3" s="81">
        <v>1</v>
      </c>
      <c r="AI3" s="82">
        <f>DATE($F$1+1989,AH$2,AH3)</f>
        <v>43160</v>
      </c>
      <c r="AJ3" s="88">
        <f t="shared" ref="AJ3:AJ33" si="10">VLOOKUP(AI3,予定表,3)</f>
        <v>0</v>
      </c>
    </row>
    <row r="4" spans="1:36" ht="39" customHeight="1" x14ac:dyDescent="0.15">
      <c r="A4" s="81">
        <v>2</v>
      </c>
      <c r="B4" s="82">
        <f t="shared" ref="B4:B32" si="11">DATE($F$1+1988,A$2,A4)</f>
        <v>42827</v>
      </c>
      <c r="C4" s="87">
        <f t="shared" ref="C4:C32" si="12">VLOOKUP(B4,予定表,3)</f>
        <v>0</v>
      </c>
      <c r="D4" s="81">
        <v>2</v>
      </c>
      <c r="E4" s="82">
        <f t="shared" ref="E4:E33" si="13">DATE($F$1+1988,D$2,D4)</f>
        <v>42857</v>
      </c>
      <c r="F4" s="87">
        <f t="shared" si="0"/>
        <v>0</v>
      </c>
      <c r="G4" s="81">
        <v>2</v>
      </c>
      <c r="H4" s="82">
        <f t="shared" ref="H4:H32" si="14">DATE($F$1+1988,G$2,G4)</f>
        <v>42888</v>
      </c>
      <c r="I4" s="87">
        <f t="shared" si="1"/>
        <v>0</v>
      </c>
      <c r="J4" s="81">
        <v>2</v>
      </c>
      <c r="K4" s="82">
        <f t="shared" ref="K4:K33" si="15">DATE($F$1+1988,J$2,J4)</f>
        <v>42918</v>
      </c>
      <c r="L4" s="87">
        <f t="shared" si="2"/>
        <v>0</v>
      </c>
      <c r="M4" s="81">
        <v>2</v>
      </c>
      <c r="N4" s="82">
        <f t="shared" ref="N4:N33" si="16">DATE($F$1+1988,M$2,M4)</f>
        <v>42949</v>
      </c>
      <c r="O4" s="87">
        <f t="shared" si="3"/>
        <v>0</v>
      </c>
      <c r="P4" s="81">
        <v>2</v>
      </c>
      <c r="Q4" s="82">
        <f t="shared" ref="Q4:Q32" si="17">DATE($F$1+1988,P$2,P4)</f>
        <v>42980</v>
      </c>
      <c r="R4" s="87">
        <f t="shared" si="4"/>
        <v>0</v>
      </c>
      <c r="S4" s="81">
        <v>2</v>
      </c>
      <c r="T4" s="82">
        <f t="shared" ref="T4:T33" si="18">DATE($F$1+1988,S$2,S4)</f>
        <v>43010</v>
      </c>
      <c r="U4" s="87">
        <f t="shared" si="5"/>
        <v>0</v>
      </c>
      <c r="V4" s="81">
        <v>2</v>
      </c>
      <c r="W4" s="82">
        <f t="shared" ref="W4:W32" si="19">DATE($F$1+1988,V$2,V4)</f>
        <v>43041</v>
      </c>
      <c r="X4" s="87">
        <f t="shared" si="6"/>
        <v>0</v>
      </c>
      <c r="Y4" s="81">
        <v>2</v>
      </c>
      <c r="Z4" s="82">
        <f t="shared" ref="Z4:Z33" si="20">DATE($F$1+1988,Y$2,Y4)</f>
        <v>43071</v>
      </c>
      <c r="AA4" s="87">
        <f t="shared" si="7"/>
        <v>0</v>
      </c>
      <c r="AB4" s="81">
        <v>2</v>
      </c>
      <c r="AC4" s="82">
        <f t="shared" ref="AC4:AC33" si="21">DATE($F$1+1989,AB$2,AB4)</f>
        <v>43102</v>
      </c>
      <c r="AD4" s="87">
        <f t="shared" si="8"/>
        <v>0</v>
      </c>
      <c r="AE4" s="81">
        <v>2</v>
      </c>
      <c r="AF4" s="82">
        <f t="shared" ref="AF4:AF30" si="22">DATE($F$1+1989,AE$2,AE4)</f>
        <v>43133</v>
      </c>
      <c r="AG4" s="87">
        <f t="shared" si="9"/>
        <v>0</v>
      </c>
      <c r="AH4" s="81">
        <v>2</v>
      </c>
      <c r="AI4" s="82">
        <f t="shared" ref="AI4:AI33" si="23">DATE($F$1+1989,AH$2,AH4)</f>
        <v>43161</v>
      </c>
      <c r="AJ4" s="88">
        <f t="shared" si="10"/>
        <v>0</v>
      </c>
    </row>
    <row r="5" spans="1:36" ht="39" customHeight="1" x14ac:dyDescent="0.15">
      <c r="A5" s="81">
        <v>3</v>
      </c>
      <c r="B5" s="82">
        <f t="shared" si="11"/>
        <v>42828</v>
      </c>
      <c r="C5" s="87">
        <f t="shared" si="12"/>
        <v>0</v>
      </c>
      <c r="D5" s="81">
        <v>3</v>
      </c>
      <c r="E5" s="82">
        <f t="shared" si="13"/>
        <v>42858</v>
      </c>
      <c r="F5" s="87">
        <f t="shared" si="0"/>
        <v>0</v>
      </c>
      <c r="G5" s="81">
        <v>3</v>
      </c>
      <c r="H5" s="82">
        <f t="shared" si="14"/>
        <v>42889</v>
      </c>
      <c r="I5" s="87">
        <f t="shared" si="1"/>
        <v>0</v>
      </c>
      <c r="J5" s="81">
        <v>3</v>
      </c>
      <c r="K5" s="82">
        <f t="shared" si="15"/>
        <v>42919</v>
      </c>
      <c r="L5" s="87">
        <f t="shared" si="2"/>
        <v>0</v>
      </c>
      <c r="M5" s="81">
        <v>3</v>
      </c>
      <c r="N5" s="82">
        <f t="shared" si="16"/>
        <v>42950</v>
      </c>
      <c r="O5" s="87">
        <f t="shared" si="3"/>
        <v>0</v>
      </c>
      <c r="P5" s="81">
        <v>3</v>
      </c>
      <c r="Q5" s="82">
        <f t="shared" si="17"/>
        <v>42981</v>
      </c>
      <c r="R5" s="87">
        <f t="shared" si="4"/>
        <v>0</v>
      </c>
      <c r="S5" s="81">
        <v>3</v>
      </c>
      <c r="T5" s="82">
        <f t="shared" si="18"/>
        <v>43011</v>
      </c>
      <c r="U5" s="87">
        <f t="shared" si="5"/>
        <v>0</v>
      </c>
      <c r="V5" s="81">
        <v>3</v>
      </c>
      <c r="W5" s="82">
        <f t="shared" si="19"/>
        <v>43042</v>
      </c>
      <c r="X5" s="87">
        <f t="shared" si="6"/>
        <v>0</v>
      </c>
      <c r="Y5" s="81">
        <v>3</v>
      </c>
      <c r="Z5" s="82">
        <f t="shared" si="20"/>
        <v>43072</v>
      </c>
      <c r="AA5" s="87">
        <f t="shared" si="7"/>
        <v>0</v>
      </c>
      <c r="AB5" s="81">
        <v>3</v>
      </c>
      <c r="AC5" s="82">
        <f t="shared" si="21"/>
        <v>43103</v>
      </c>
      <c r="AD5" s="87">
        <f t="shared" si="8"/>
        <v>0</v>
      </c>
      <c r="AE5" s="81">
        <v>3</v>
      </c>
      <c r="AF5" s="82">
        <f t="shared" si="22"/>
        <v>43134</v>
      </c>
      <c r="AG5" s="87">
        <f t="shared" si="9"/>
        <v>0</v>
      </c>
      <c r="AH5" s="81">
        <v>3</v>
      </c>
      <c r="AI5" s="82">
        <f t="shared" si="23"/>
        <v>43162</v>
      </c>
      <c r="AJ5" s="88">
        <f t="shared" si="10"/>
        <v>0</v>
      </c>
    </row>
    <row r="6" spans="1:36" ht="39" customHeight="1" x14ac:dyDescent="0.15">
      <c r="A6" s="83">
        <v>4</v>
      </c>
      <c r="B6" s="84">
        <f t="shared" si="11"/>
        <v>42829</v>
      </c>
      <c r="C6" s="89">
        <f t="shared" si="12"/>
        <v>0</v>
      </c>
      <c r="D6" s="83">
        <v>4</v>
      </c>
      <c r="E6" s="84">
        <f t="shared" si="13"/>
        <v>42859</v>
      </c>
      <c r="F6" s="89">
        <f t="shared" si="0"/>
        <v>0</v>
      </c>
      <c r="G6" s="81">
        <v>4</v>
      </c>
      <c r="H6" s="82">
        <f t="shared" si="14"/>
        <v>42890</v>
      </c>
      <c r="I6" s="87">
        <f t="shared" si="1"/>
        <v>0</v>
      </c>
      <c r="J6" s="81">
        <v>4</v>
      </c>
      <c r="K6" s="82">
        <f t="shared" si="15"/>
        <v>42920</v>
      </c>
      <c r="L6" s="87">
        <f t="shared" si="2"/>
        <v>0</v>
      </c>
      <c r="M6" s="83">
        <v>4</v>
      </c>
      <c r="N6" s="84">
        <f t="shared" si="16"/>
        <v>42951</v>
      </c>
      <c r="O6" s="89">
        <f t="shared" si="3"/>
        <v>0</v>
      </c>
      <c r="P6" s="81">
        <v>4</v>
      </c>
      <c r="Q6" s="82">
        <f t="shared" si="17"/>
        <v>42982</v>
      </c>
      <c r="R6" s="87">
        <f t="shared" si="4"/>
        <v>0</v>
      </c>
      <c r="S6" s="81">
        <v>4</v>
      </c>
      <c r="T6" s="82">
        <f t="shared" si="18"/>
        <v>43012</v>
      </c>
      <c r="U6" s="87">
        <f t="shared" si="5"/>
        <v>0</v>
      </c>
      <c r="V6" s="81">
        <v>4</v>
      </c>
      <c r="W6" s="82">
        <f t="shared" si="19"/>
        <v>43043</v>
      </c>
      <c r="X6" s="87">
        <f t="shared" si="6"/>
        <v>0</v>
      </c>
      <c r="Y6" s="81">
        <v>4</v>
      </c>
      <c r="Z6" s="82">
        <f t="shared" si="20"/>
        <v>43073</v>
      </c>
      <c r="AA6" s="87">
        <f t="shared" si="7"/>
        <v>0</v>
      </c>
      <c r="AB6" s="81">
        <v>4</v>
      </c>
      <c r="AC6" s="82">
        <f t="shared" si="21"/>
        <v>43104</v>
      </c>
      <c r="AD6" s="87">
        <f t="shared" si="8"/>
        <v>0</v>
      </c>
      <c r="AE6" s="81">
        <v>4</v>
      </c>
      <c r="AF6" s="82">
        <f t="shared" si="22"/>
        <v>43135</v>
      </c>
      <c r="AG6" s="87">
        <f t="shared" si="9"/>
        <v>0</v>
      </c>
      <c r="AH6" s="81">
        <v>4</v>
      </c>
      <c r="AI6" s="82">
        <f t="shared" si="23"/>
        <v>43163</v>
      </c>
      <c r="AJ6" s="88">
        <f t="shared" si="10"/>
        <v>0</v>
      </c>
    </row>
    <row r="7" spans="1:36" ht="39" customHeight="1" x14ac:dyDescent="0.15">
      <c r="A7" s="83">
        <v>5</v>
      </c>
      <c r="B7" s="84">
        <f t="shared" si="11"/>
        <v>42830</v>
      </c>
      <c r="C7" s="89">
        <f t="shared" si="12"/>
        <v>0</v>
      </c>
      <c r="D7" s="83">
        <v>5</v>
      </c>
      <c r="E7" s="84">
        <f t="shared" si="13"/>
        <v>42860</v>
      </c>
      <c r="F7" s="89">
        <f t="shared" si="0"/>
        <v>0</v>
      </c>
      <c r="G7" s="81">
        <v>5</v>
      </c>
      <c r="H7" s="82">
        <f t="shared" si="14"/>
        <v>42891</v>
      </c>
      <c r="I7" s="87">
        <f t="shared" si="1"/>
        <v>0</v>
      </c>
      <c r="J7" s="81">
        <v>5</v>
      </c>
      <c r="K7" s="82">
        <f t="shared" si="15"/>
        <v>42921</v>
      </c>
      <c r="L7" s="87">
        <f t="shared" si="2"/>
        <v>0</v>
      </c>
      <c r="M7" s="83">
        <v>5</v>
      </c>
      <c r="N7" s="84">
        <f t="shared" si="16"/>
        <v>42952</v>
      </c>
      <c r="O7" s="89">
        <f t="shared" si="3"/>
        <v>0</v>
      </c>
      <c r="P7" s="81">
        <v>5</v>
      </c>
      <c r="Q7" s="82">
        <f t="shared" si="17"/>
        <v>42983</v>
      </c>
      <c r="R7" s="87">
        <f t="shared" si="4"/>
        <v>0</v>
      </c>
      <c r="S7" s="81">
        <v>5</v>
      </c>
      <c r="T7" s="82">
        <f t="shared" si="18"/>
        <v>43013</v>
      </c>
      <c r="U7" s="87">
        <f t="shared" si="5"/>
        <v>0</v>
      </c>
      <c r="V7" s="81">
        <v>5</v>
      </c>
      <c r="W7" s="82">
        <f t="shared" si="19"/>
        <v>43044</v>
      </c>
      <c r="X7" s="87">
        <f t="shared" si="6"/>
        <v>0</v>
      </c>
      <c r="Y7" s="81">
        <v>5</v>
      </c>
      <c r="Z7" s="82">
        <f t="shared" si="20"/>
        <v>43074</v>
      </c>
      <c r="AA7" s="87">
        <f t="shared" si="7"/>
        <v>0</v>
      </c>
      <c r="AB7" s="81">
        <v>5</v>
      </c>
      <c r="AC7" s="82">
        <f t="shared" si="21"/>
        <v>43105</v>
      </c>
      <c r="AD7" s="87">
        <f t="shared" si="8"/>
        <v>0</v>
      </c>
      <c r="AE7" s="81">
        <v>5</v>
      </c>
      <c r="AF7" s="82">
        <f t="shared" si="22"/>
        <v>43136</v>
      </c>
      <c r="AG7" s="87">
        <f t="shared" si="9"/>
        <v>0</v>
      </c>
      <c r="AH7" s="81">
        <v>5</v>
      </c>
      <c r="AI7" s="82">
        <f t="shared" si="23"/>
        <v>43164</v>
      </c>
      <c r="AJ7" s="88">
        <f t="shared" si="10"/>
        <v>0</v>
      </c>
    </row>
    <row r="8" spans="1:36" ht="39" customHeight="1" x14ac:dyDescent="0.15">
      <c r="A8" s="81">
        <v>6</v>
      </c>
      <c r="B8" s="82">
        <f t="shared" si="11"/>
        <v>42831</v>
      </c>
      <c r="C8" s="87">
        <f t="shared" si="12"/>
        <v>0</v>
      </c>
      <c r="D8" s="81">
        <v>6</v>
      </c>
      <c r="E8" s="82">
        <f t="shared" si="13"/>
        <v>42861</v>
      </c>
      <c r="F8" s="87">
        <f t="shared" si="0"/>
        <v>0</v>
      </c>
      <c r="G8" s="81">
        <v>6</v>
      </c>
      <c r="H8" s="82">
        <f t="shared" si="14"/>
        <v>42892</v>
      </c>
      <c r="I8" s="87">
        <f t="shared" si="1"/>
        <v>0</v>
      </c>
      <c r="J8" s="81">
        <v>6</v>
      </c>
      <c r="K8" s="82">
        <f t="shared" si="15"/>
        <v>42922</v>
      </c>
      <c r="L8" s="87">
        <f t="shared" si="2"/>
        <v>0</v>
      </c>
      <c r="M8" s="81">
        <v>6</v>
      </c>
      <c r="N8" s="82">
        <f t="shared" si="16"/>
        <v>42953</v>
      </c>
      <c r="O8" s="87">
        <f t="shared" si="3"/>
        <v>0</v>
      </c>
      <c r="P8" s="81">
        <v>6</v>
      </c>
      <c r="Q8" s="82">
        <f t="shared" si="17"/>
        <v>42984</v>
      </c>
      <c r="R8" s="87">
        <f t="shared" si="4"/>
        <v>0</v>
      </c>
      <c r="S8" s="81">
        <v>6</v>
      </c>
      <c r="T8" s="82">
        <f t="shared" si="18"/>
        <v>43014</v>
      </c>
      <c r="U8" s="87">
        <f t="shared" si="5"/>
        <v>0</v>
      </c>
      <c r="V8" s="81">
        <v>6</v>
      </c>
      <c r="W8" s="82">
        <f t="shared" si="19"/>
        <v>43045</v>
      </c>
      <c r="X8" s="87">
        <f t="shared" si="6"/>
        <v>0</v>
      </c>
      <c r="Y8" s="81">
        <v>6</v>
      </c>
      <c r="Z8" s="82">
        <f t="shared" si="20"/>
        <v>43075</v>
      </c>
      <c r="AA8" s="87">
        <f t="shared" si="7"/>
        <v>0</v>
      </c>
      <c r="AB8" s="81">
        <v>6</v>
      </c>
      <c r="AC8" s="82">
        <f t="shared" si="21"/>
        <v>43106</v>
      </c>
      <c r="AD8" s="87">
        <f t="shared" si="8"/>
        <v>0</v>
      </c>
      <c r="AE8" s="81">
        <v>6</v>
      </c>
      <c r="AF8" s="82">
        <f t="shared" si="22"/>
        <v>43137</v>
      </c>
      <c r="AG8" s="87">
        <f t="shared" si="9"/>
        <v>0</v>
      </c>
      <c r="AH8" s="81">
        <v>6</v>
      </c>
      <c r="AI8" s="82">
        <f t="shared" si="23"/>
        <v>43165</v>
      </c>
      <c r="AJ8" s="88">
        <f t="shared" si="10"/>
        <v>0</v>
      </c>
    </row>
    <row r="9" spans="1:36" ht="39" customHeight="1" x14ac:dyDescent="0.15">
      <c r="A9" s="81">
        <v>7</v>
      </c>
      <c r="B9" s="82">
        <f t="shared" si="11"/>
        <v>42832</v>
      </c>
      <c r="C9" s="87">
        <f t="shared" si="12"/>
        <v>0</v>
      </c>
      <c r="D9" s="81">
        <v>7</v>
      </c>
      <c r="E9" s="82">
        <f t="shared" si="13"/>
        <v>42862</v>
      </c>
      <c r="F9" s="87">
        <f t="shared" si="0"/>
        <v>0</v>
      </c>
      <c r="G9" s="81">
        <v>7</v>
      </c>
      <c r="H9" s="82">
        <f t="shared" si="14"/>
        <v>42893</v>
      </c>
      <c r="I9" s="87">
        <f t="shared" si="1"/>
        <v>0</v>
      </c>
      <c r="J9" s="81">
        <v>7</v>
      </c>
      <c r="K9" s="82">
        <f t="shared" si="15"/>
        <v>42923</v>
      </c>
      <c r="L9" s="87">
        <f t="shared" si="2"/>
        <v>0</v>
      </c>
      <c r="M9" s="81">
        <v>7</v>
      </c>
      <c r="N9" s="82">
        <f t="shared" si="16"/>
        <v>42954</v>
      </c>
      <c r="O9" s="87">
        <f t="shared" si="3"/>
        <v>0</v>
      </c>
      <c r="P9" s="81">
        <v>7</v>
      </c>
      <c r="Q9" s="82">
        <f t="shared" si="17"/>
        <v>42985</v>
      </c>
      <c r="R9" s="87">
        <f t="shared" si="4"/>
        <v>0</v>
      </c>
      <c r="S9" s="81">
        <v>7</v>
      </c>
      <c r="T9" s="82">
        <f t="shared" si="18"/>
        <v>43015</v>
      </c>
      <c r="U9" s="87">
        <f t="shared" si="5"/>
        <v>0</v>
      </c>
      <c r="V9" s="81">
        <v>7</v>
      </c>
      <c r="W9" s="82">
        <f t="shared" si="19"/>
        <v>43046</v>
      </c>
      <c r="X9" s="87">
        <f t="shared" si="6"/>
        <v>0</v>
      </c>
      <c r="Y9" s="81">
        <v>7</v>
      </c>
      <c r="Z9" s="82">
        <f t="shared" si="20"/>
        <v>43076</v>
      </c>
      <c r="AA9" s="87">
        <f t="shared" si="7"/>
        <v>0</v>
      </c>
      <c r="AB9" s="81">
        <v>7</v>
      </c>
      <c r="AC9" s="82">
        <f t="shared" si="21"/>
        <v>43107</v>
      </c>
      <c r="AD9" s="87">
        <f t="shared" si="8"/>
        <v>0</v>
      </c>
      <c r="AE9" s="81">
        <v>7</v>
      </c>
      <c r="AF9" s="82">
        <f t="shared" si="22"/>
        <v>43138</v>
      </c>
      <c r="AG9" s="87">
        <f t="shared" si="9"/>
        <v>0</v>
      </c>
      <c r="AH9" s="81">
        <v>7</v>
      </c>
      <c r="AI9" s="82">
        <f t="shared" si="23"/>
        <v>43166</v>
      </c>
      <c r="AJ9" s="88">
        <f t="shared" si="10"/>
        <v>0</v>
      </c>
    </row>
    <row r="10" spans="1:36" ht="39" customHeight="1" x14ac:dyDescent="0.15">
      <c r="A10" s="81">
        <v>8</v>
      </c>
      <c r="B10" s="82">
        <f t="shared" si="11"/>
        <v>42833</v>
      </c>
      <c r="C10" s="87">
        <f t="shared" si="12"/>
        <v>0</v>
      </c>
      <c r="D10" s="81">
        <v>8</v>
      </c>
      <c r="E10" s="82">
        <f t="shared" si="13"/>
        <v>42863</v>
      </c>
      <c r="F10" s="87">
        <f t="shared" si="0"/>
        <v>0</v>
      </c>
      <c r="G10" s="81">
        <v>8</v>
      </c>
      <c r="H10" s="82">
        <f t="shared" si="14"/>
        <v>42894</v>
      </c>
      <c r="I10" s="87">
        <f t="shared" si="1"/>
        <v>0</v>
      </c>
      <c r="J10" s="81">
        <v>8</v>
      </c>
      <c r="K10" s="82">
        <f t="shared" si="15"/>
        <v>42924</v>
      </c>
      <c r="L10" s="87">
        <f t="shared" si="2"/>
        <v>0</v>
      </c>
      <c r="M10" s="81">
        <v>8</v>
      </c>
      <c r="N10" s="82">
        <f t="shared" si="16"/>
        <v>42955</v>
      </c>
      <c r="O10" s="87">
        <f t="shared" si="3"/>
        <v>0</v>
      </c>
      <c r="P10" s="81">
        <v>8</v>
      </c>
      <c r="Q10" s="82">
        <f t="shared" si="17"/>
        <v>42986</v>
      </c>
      <c r="R10" s="87">
        <f t="shared" si="4"/>
        <v>0</v>
      </c>
      <c r="S10" s="81">
        <v>8</v>
      </c>
      <c r="T10" s="82">
        <f t="shared" si="18"/>
        <v>43016</v>
      </c>
      <c r="U10" s="87">
        <f t="shared" si="5"/>
        <v>0</v>
      </c>
      <c r="V10" s="81">
        <v>8</v>
      </c>
      <c r="W10" s="82">
        <f t="shared" si="19"/>
        <v>43047</v>
      </c>
      <c r="X10" s="87">
        <f t="shared" si="6"/>
        <v>0</v>
      </c>
      <c r="Y10" s="81">
        <v>8</v>
      </c>
      <c r="Z10" s="82">
        <f t="shared" si="20"/>
        <v>43077</v>
      </c>
      <c r="AA10" s="87">
        <f t="shared" si="7"/>
        <v>0</v>
      </c>
      <c r="AB10" s="81">
        <v>8</v>
      </c>
      <c r="AC10" s="82">
        <f t="shared" si="21"/>
        <v>43108</v>
      </c>
      <c r="AD10" s="87">
        <f t="shared" si="8"/>
        <v>0</v>
      </c>
      <c r="AE10" s="81">
        <v>8</v>
      </c>
      <c r="AF10" s="82">
        <f t="shared" si="22"/>
        <v>43139</v>
      </c>
      <c r="AG10" s="87">
        <f t="shared" si="9"/>
        <v>0</v>
      </c>
      <c r="AH10" s="81">
        <v>8</v>
      </c>
      <c r="AI10" s="82">
        <f t="shared" si="23"/>
        <v>43167</v>
      </c>
      <c r="AJ10" s="88">
        <f t="shared" si="10"/>
        <v>0</v>
      </c>
    </row>
    <row r="11" spans="1:36" ht="39" customHeight="1" x14ac:dyDescent="0.15">
      <c r="A11" s="81">
        <v>9</v>
      </c>
      <c r="B11" s="82">
        <f t="shared" si="11"/>
        <v>42834</v>
      </c>
      <c r="C11" s="87">
        <f t="shared" si="12"/>
        <v>0</v>
      </c>
      <c r="D11" s="81">
        <v>9</v>
      </c>
      <c r="E11" s="82">
        <f t="shared" si="13"/>
        <v>42864</v>
      </c>
      <c r="F11" s="87">
        <f t="shared" si="0"/>
        <v>0</v>
      </c>
      <c r="G11" s="81">
        <v>9</v>
      </c>
      <c r="H11" s="82">
        <f t="shared" si="14"/>
        <v>42895</v>
      </c>
      <c r="I11" s="87">
        <f t="shared" si="1"/>
        <v>0</v>
      </c>
      <c r="J11" s="81">
        <v>9</v>
      </c>
      <c r="K11" s="82">
        <f t="shared" si="15"/>
        <v>42925</v>
      </c>
      <c r="L11" s="87">
        <f t="shared" si="2"/>
        <v>0</v>
      </c>
      <c r="M11" s="81">
        <v>9</v>
      </c>
      <c r="N11" s="82">
        <f t="shared" si="16"/>
        <v>42956</v>
      </c>
      <c r="O11" s="87">
        <f t="shared" si="3"/>
        <v>0</v>
      </c>
      <c r="P11" s="81">
        <v>9</v>
      </c>
      <c r="Q11" s="82">
        <f t="shared" si="17"/>
        <v>42987</v>
      </c>
      <c r="R11" s="87">
        <f t="shared" si="4"/>
        <v>0</v>
      </c>
      <c r="S11" s="81">
        <v>9</v>
      </c>
      <c r="T11" s="82">
        <f t="shared" si="18"/>
        <v>43017</v>
      </c>
      <c r="U11" s="87">
        <f t="shared" si="5"/>
        <v>0</v>
      </c>
      <c r="V11" s="81">
        <v>9</v>
      </c>
      <c r="W11" s="82">
        <f t="shared" si="19"/>
        <v>43048</v>
      </c>
      <c r="X11" s="87">
        <f t="shared" si="6"/>
        <v>0</v>
      </c>
      <c r="Y11" s="81">
        <v>9</v>
      </c>
      <c r="Z11" s="82">
        <f t="shared" si="20"/>
        <v>43078</v>
      </c>
      <c r="AA11" s="87">
        <f t="shared" si="7"/>
        <v>0</v>
      </c>
      <c r="AB11" s="81">
        <v>9</v>
      </c>
      <c r="AC11" s="82">
        <f t="shared" si="21"/>
        <v>43109</v>
      </c>
      <c r="AD11" s="87">
        <f t="shared" si="8"/>
        <v>0</v>
      </c>
      <c r="AE11" s="81">
        <v>9</v>
      </c>
      <c r="AF11" s="82">
        <f t="shared" si="22"/>
        <v>43140</v>
      </c>
      <c r="AG11" s="87">
        <f t="shared" si="9"/>
        <v>0</v>
      </c>
      <c r="AH11" s="81">
        <v>9</v>
      </c>
      <c r="AI11" s="82">
        <f t="shared" si="23"/>
        <v>43168</v>
      </c>
      <c r="AJ11" s="88">
        <f t="shared" si="10"/>
        <v>0</v>
      </c>
    </row>
    <row r="12" spans="1:36" ht="39" customHeight="1" x14ac:dyDescent="0.15">
      <c r="A12" s="81">
        <v>10</v>
      </c>
      <c r="B12" s="82">
        <f t="shared" si="11"/>
        <v>42835</v>
      </c>
      <c r="C12" s="87">
        <f t="shared" si="12"/>
        <v>0</v>
      </c>
      <c r="D12" s="81">
        <v>10</v>
      </c>
      <c r="E12" s="82">
        <f t="shared" si="13"/>
        <v>42865</v>
      </c>
      <c r="F12" s="87">
        <f t="shared" si="0"/>
        <v>0</v>
      </c>
      <c r="G12" s="81">
        <v>10</v>
      </c>
      <c r="H12" s="82">
        <f t="shared" si="14"/>
        <v>42896</v>
      </c>
      <c r="I12" s="87">
        <f t="shared" si="1"/>
        <v>0</v>
      </c>
      <c r="J12" s="81">
        <v>10</v>
      </c>
      <c r="K12" s="82">
        <f t="shared" si="15"/>
        <v>42926</v>
      </c>
      <c r="L12" s="87">
        <f t="shared" si="2"/>
        <v>0</v>
      </c>
      <c r="M12" s="81">
        <v>10</v>
      </c>
      <c r="N12" s="82">
        <f t="shared" si="16"/>
        <v>42957</v>
      </c>
      <c r="O12" s="87">
        <f t="shared" si="3"/>
        <v>0</v>
      </c>
      <c r="P12" s="81">
        <v>10</v>
      </c>
      <c r="Q12" s="82">
        <f t="shared" si="17"/>
        <v>42988</v>
      </c>
      <c r="R12" s="87">
        <f t="shared" si="4"/>
        <v>0</v>
      </c>
      <c r="S12" s="81">
        <v>10</v>
      </c>
      <c r="T12" s="82">
        <f t="shared" si="18"/>
        <v>43018</v>
      </c>
      <c r="U12" s="87">
        <f t="shared" si="5"/>
        <v>0</v>
      </c>
      <c r="V12" s="81">
        <v>10</v>
      </c>
      <c r="W12" s="82">
        <f t="shared" si="19"/>
        <v>43049</v>
      </c>
      <c r="X12" s="87">
        <f t="shared" si="6"/>
        <v>0</v>
      </c>
      <c r="Y12" s="81">
        <v>10</v>
      </c>
      <c r="Z12" s="82">
        <f t="shared" si="20"/>
        <v>43079</v>
      </c>
      <c r="AA12" s="87">
        <f t="shared" si="7"/>
        <v>0</v>
      </c>
      <c r="AB12" s="81">
        <v>10</v>
      </c>
      <c r="AC12" s="82">
        <f t="shared" si="21"/>
        <v>43110</v>
      </c>
      <c r="AD12" s="87">
        <f t="shared" si="8"/>
        <v>0</v>
      </c>
      <c r="AE12" s="81">
        <v>10</v>
      </c>
      <c r="AF12" s="82">
        <f t="shared" si="22"/>
        <v>43141</v>
      </c>
      <c r="AG12" s="87">
        <f t="shared" si="9"/>
        <v>0</v>
      </c>
      <c r="AH12" s="81">
        <v>10</v>
      </c>
      <c r="AI12" s="82">
        <f t="shared" si="23"/>
        <v>43169</v>
      </c>
      <c r="AJ12" s="88">
        <f t="shared" si="10"/>
        <v>0</v>
      </c>
    </row>
    <row r="13" spans="1:36" ht="39" customHeight="1" x14ac:dyDescent="0.15">
      <c r="A13" s="83">
        <v>11</v>
      </c>
      <c r="B13" s="84">
        <f t="shared" si="11"/>
        <v>42836</v>
      </c>
      <c r="C13" s="89">
        <f t="shared" si="12"/>
        <v>0</v>
      </c>
      <c r="D13" s="83">
        <v>11</v>
      </c>
      <c r="E13" s="84">
        <f t="shared" si="13"/>
        <v>42866</v>
      </c>
      <c r="F13" s="89">
        <f t="shared" si="0"/>
        <v>0</v>
      </c>
      <c r="G13" s="81">
        <v>11</v>
      </c>
      <c r="H13" s="82">
        <f t="shared" si="14"/>
        <v>42897</v>
      </c>
      <c r="I13" s="87">
        <f t="shared" si="1"/>
        <v>0</v>
      </c>
      <c r="J13" s="81">
        <v>11</v>
      </c>
      <c r="K13" s="82">
        <f t="shared" si="15"/>
        <v>42927</v>
      </c>
      <c r="L13" s="87">
        <f t="shared" si="2"/>
        <v>0</v>
      </c>
      <c r="M13" s="83">
        <v>11</v>
      </c>
      <c r="N13" s="84">
        <f t="shared" si="16"/>
        <v>42958</v>
      </c>
      <c r="O13" s="89">
        <f t="shared" si="3"/>
        <v>0</v>
      </c>
      <c r="P13" s="81">
        <v>11</v>
      </c>
      <c r="Q13" s="82">
        <f t="shared" si="17"/>
        <v>42989</v>
      </c>
      <c r="R13" s="87">
        <f t="shared" si="4"/>
        <v>0</v>
      </c>
      <c r="S13" s="81">
        <v>11</v>
      </c>
      <c r="T13" s="82">
        <f t="shared" si="18"/>
        <v>43019</v>
      </c>
      <c r="U13" s="87">
        <f t="shared" si="5"/>
        <v>0</v>
      </c>
      <c r="V13" s="81">
        <v>11</v>
      </c>
      <c r="W13" s="82">
        <f t="shared" si="19"/>
        <v>43050</v>
      </c>
      <c r="X13" s="87">
        <f t="shared" si="6"/>
        <v>0</v>
      </c>
      <c r="Y13" s="81">
        <v>11</v>
      </c>
      <c r="Z13" s="82">
        <f t="shared" si="20"/>
        <v>43080</v>
      </c>
      <c r="AA13" s="87">
        <f t="shared" si="7"/>
        <v>0</v>
      </c>
      <c r="AB13" s="81">
        <v>11</v>
      </c>
      <c r="AC13" s="82">
        <f t="shared" si="21"/>
        <v>43111</v>
      </c>
      <c r="AD13" s="87">
        <f t="shared" si="8"/>
        <v>0</v>
      </c>
      <c r="AE13" s="81">
        <v>11</v>
      </c>
      <c r="AF13" s="82">
        <f t="shared" si="22"/>
        <v>43142</v>
      </c>
      <c r="AG13" s="87">
        <f t="shared" si="9"/>
        <v>0</v>
      </c>
      <c r="AH13" s="81">
        <v>11</v>
      </c>
      <c r="AI13" s="82">
        <f t="shared" si="23"/>
        <v>43170</v>
      </c>
      <c r="AJ13" s="88">
        <f t="shared" si="10"/>
        <v>0</v>
      </c>
    </row>
    <row r="14" spans="1:36" ht="39" customHeight="1" x14ac:dyDescent="0.15">
      <c r="A14" s="83">
        <v>12</v>
      </c>
      <c r="B14" s="84">
        <f t="shared" si="11"/>
        <v>42837</v>
      </c>
      <c r="C14" s="89">
        <f t="shared" si="12"/>
        <v>0</v>
      </c>
      <c r="D14" s="83">
        <v>12</v>
      </c>
      <c r="E14" s="84">
        <f t="shared" si="13"/>
        <v>42867</v>
      </c>
      <c r="F14" s="89">
        <f t="shared" si="0"/>
        <v>0</v>
      </c>
      <c r="G14" s="81">
        <v>12</v>
      </c>
      <c r="H14" s="82">
        <f t="shared" si="14"/>
        <v>42898</v>
      </c>
      <c r="I14" s="87">
        <f t="shared" si="1"/>
        <v>0</v>
      </c>
      <c r="J14" s="81">
        <v>12</v>
      </c>
      <c r="K14" s="82">
        <f t="shared" si="15"/>
        <v>42928</v>
      </c>
      <c r="L14" s="87">
        <f t="shared" si="2"/>
        <v>0</v>
      </c>
      <c r="M14" s="83">
        <v>12</v>
      </c>
      <c r="N14" s="84">
        <f t="shared" si="16"/>
        <v>42959</v>
      </c>
      <c r="O14" s="89">
        <f t="shared" si="3"/>
        <v>0</v>
      </c>
      <c r="P14" s="81">
        <v>12</v>
      </c>
      <c r="Q14" s="82">
        <f t="shared" si="17"/>
        <v>42990</v>
      </c>
      <c r="R14" s="87">
        <f t="shared" si="4"/>
        <v>0</v>
      </c>
      <c r="S14" s="81">
        <v>12</v>
      </c>
      <c r="T14" s="82">
        <f t="shared" si="18"/>
        <v>43020</v>
      </c>
      <c r="U14" s="87">
        <f t="shared" si="5"/>
        <v>0</v>
      </c>
      <c r="V14" s="81">
        <v>12</v>
      </c>
      <c r="W14" s="82">
        <f t="shared" si="19"/>
        <v>43051</v>
      </c>
      <c r="X14" s="87">
        <f t="shared" si="6"/>
        <v>0</v>
      </c>
      <c r="Y14" s="81">
        <v>12</v>
      </c>
      <c r="Z14" s="82">
        <f t="shared" si="20"/>
        <v>43081</v>
      </c>
      <c r="AA14" s="87">
        <f t="shared" si="7"/>
        <v>0</v>
      </c>
      <c r="AB14" s="81">
        <v>12</v>
      </c>
      <c r="AC14" s="82">
        <f t="shared" si="21"/>
        <v>43112</v>
      </c>
      <c r="AD14" s="87">
        <f t="shared" si="8"/>
        <v>0</v>
      </c>
      <c r="AE14" s="81">
        <v>12</v>
      </c>
      <c r="AF14" s="82">
        <f t="shared" si="22"/>
        <v>43143</v>
      </c>
      <c r="AG14" s="87">
        <f t="shared" si="9"/>
        <v>0</v>
      </c>
      <c r="AH14" s="81">
        <v>12</v>
      </c>
      <c r="AI14" s="82">
        <f t="shared" si="23"/>
        <v>43171</v>
      </c>
      <c r="AJ14" s="88">
        <f t="shared" si="10"/>
        <v>0</v>
      </c>
    </row>
    <row r="15" spans="1:36" ht="39" customHeight="1" x14ac:dyDescent="0.15">
      <c r="A15" s="81">
        <v>13</v>
      </c>
      <c r="B15" s="82">
        <f t="shared" si="11"/>
        <v>42838</v>
      </c>
      <c r="C15" s="87">
        <f t="shared" si="12"/>
        <v>0</v>
      </c>
      <c r="D15" s="81">
        <v>13</v>
      </c>
      <c r="E15" s="82">
        <f t="shared" si="13"/>
        <v>42868</v>
      </c>
      <c r="F15" s="87">
        <f t="shared" si="0"/>
        <v>0</v>
      </c>
      <c r="G15" s="81">
        <v>13</v>
      </c>
      <c r="H15" s="82">
        <f t="shared" si="14"/>
        <v>42899</v>
      </c>
      <c r="I15" s="87">
        <f t="shared" si="1"/>
        <v>0</v>
      </c>
      <c r="J15" s="81">
        <v>13</v>
      </c>
      <c r="K15" s="82">
        <f t="shared" si="15"/>
        <v>42929</v>
      </c>
      <c r="L15" s="87">
        <f t="shared" si="2"/>
        <v>0</v>
      </c>
      <c r="M15" s="81">
        <v>13</v>
      </c>
      <c r="N15" s="82">
        <f t="shared" si="16"/>
        <v>42960</v>
      </c>
      <c r="O15" s="87">
        <f t="shared" si="3"/>
        <v>0</v>
      </c>
      <c r="P15" s="81">
        <v>13</v>
      </c>
      <c r="Q15" s="82">
        <f t="shared" si="17"/>
        <v>42991</v>
      </c>
      <c r="R15" s="87">
        <f t="shared" si="4"/>
        <v>0</v>
      </c>
      <c r="S15" s="81">
        <v>13</v>
      </c>
      <c r="T15" s="82">
        <f t="shared" si="18"/>
        <v>43021</v>
      </c>
      <c r="U15" s="87">
        <f t="shared" si="5"/>
        <v>0</v>
      </c>
      <c r="V15" s="81">
        <v>13</v>
      </c>
      <c r="W15" s="82">
        <f t="shared" si="19"/>
        <v>43052</v>
      </c>
      <c r="X15" s="87">
        <f t="shared" si="6"/>
        <v>0</v>
      </c>
      <c r="Y15" s="81">
        <v>13</v>
      </c>
      <c r="Z15" s="82">
        <f t="shared" si="20"/>
        <v>43082</v>
      </c>
      <c r="AA15" s="87">
        <f t="shared" si="7"/>
        <v>0</v>
      </c>
      <c r="AB15" s="81">
        <v>13</v>
      </c>
      <c r="AC15" s="82">
        <f t="shared" si="21"/>
        <v>43113</v>
      </c>
      <c r="AD15" s="87">
        <f t="shared" si="8"/>
        <v>0</v>
      </c>
      <c r="AE15" s="81">
        <v>13</v>
      </c>
      <c r="AF15" s="82">
        <f t="shared" si="22"/>
        <v>43144</v>
      </c>
      <c r="AG15" s="87">
        <f t="shared" si="9"/>
        <v>0</v>
      </c>
      <c r="AH15" s="81">
        <v>13</v>
      </c>
      <c r="AI15" s="82">
        <f t="shared" si="23"/>
        <v>43172</v>
      </c>
      <c r="AJ15" s="88">
        <f t="shared" si="10"/>
        <v>0</v>
      </c>
    </row>
    <row r="16" spans="1:36" ht="39" customHeight="1" x14ac:dyDescent="0.15">
      <c r="A16" s="81">
        <v>14</v>
      </c>
      <c r="B16" s="82">
        <f t="shared" si="11"/>
        <v>42839</v>
      </c>
      <c r="C16" s="87">
        <f t="shared" si="12"/>
        <v>0</v>
      </c>
      <c r="D16" s="81">
        <v>14</v>
      </c>
      <c r="E16" s="82">
        <f t="shared" si="13"/>
        <v>42869</v>
      </c>
      <c r="F16" s="87">
        <f t="shared" si="0"/>
        <v>0</v>
      </c>
      <c r="G16" s="81">
        <v>14</v>
      </c>
      <c r="H16" s="82">
        <f t="shared" si="14"/>
        <v>42900</v>
      </c>
      <c r="I16" s="87">
        <f t="shared" si="1"/>
        <v>0</v>
      </c>
      <c r="J16" s="81">
        <v>14</v>
      </c>
      <c r="K16" s="82">
        <f t="shared" si="15"/>
        <v>42930</v>
      </c>
      <c r="L16" s="87">
        <f t="shared" si="2"/>
        <v>0</v>
      </c>
      <c r="M16" s="81">
        <v>14</v>
      </c>
      <c r="N16" s="82">
        <f t="shared" si="16"/>
        <v>42961</v>
      </c>
      <c r="O16" s="87">
        <f t="shared" si="3"/>
        <v>0</v>
      </c>
      <c r="P16" s="81">
        <v>14</v>
      </c>
      <c r="Q16" s="82">
        <f t="shared" si="17"/>
        <v>42992</v>
      </c>
      <c r="R16" s="87">
        <f t="shared" si="4"/>
        <v>0</v>
      </c>
      <c r="S16" s="81">
        <v>14</v>
      </c>
      <c r="T16" s="82">
        <f t="shared" si="18"/>
        <v>43022</v>
      </c>
      <c r="U16" s="87">
        <f t="shared" si="5"/>
        <v>0</v>
      </c>
      <c r="V16" s="81">
        <v>14</v>
      </c>
      <c r="W16" s="82">
        <f t="shared" si="19"/>
        <v>43053</v>
      </c>
      <c r="X16" s="87">
        <f t="shared" si="6"/>
        <v>0</v>
      </c>
      <c r="Y16" s="81">
        <v>14</v>
      </c>
      <c r="Z16" s="82">
        <f t="shared" si="20"/>
        <v>43083</v>
      </c>
      <c r="AA16" s="87">
        <f t="shared" si="7"/>
        <v>0</v>
      </c>
      <c r="AB16" s="81">
        <v>14</v>
      </c>
      <c r="AC16" s="82">
        <f t="shared" si="21"/>
        <v>43114</v>
      </c>
      <c r="AD16" s="87">
        <f t="shared" si="8"/>
        <v>0</v>
      </c>
      <c r="AE16" s="81">
        <v>14</v>
      </c>
      <c r="AF16" s="82">
        <f t="shared" si="22"/>
        <v>43145</v>
      </c>
      <c r="AG16" s="87">
        <f t="shared" si="9"/>
        <v>0</v>
      </c>
      <c r="AH16" s="81">
        <v>14</v>
      </c>
      <c r="AI16" s="82">
        <f t="shared" si="23"/>
        <v>43173</v>
      </c>
      <c r="AJ16" s="88">
        <f t="shared" si="10"/>
        <v>0</v>
      </c>
    </row>
    <row r="17" spans="1:36" ht="39" customHeight="1" x14ac:dyDescent="0.15">
      <c r="A17" s="81">
        <v>15</v>
      </c>
      <c r="B17" s="82">
        <f t="shared" si="11"/>
        <v>42840</v>
      </c>
      <c r="C17" s="87">
        <f t="shared" si="12"/>
        <v>0</v>
      </c>
      <c r="D17" s="81">
        <v>15</v>
      </c>
      <c r="E17" s="82">
        <f t="shared" si="13"/>
        <v>42870</v>
      </c>
      <c r="F17" s="87">
        <f t="shared" si="0"/>
        <v>0</v>
      </c>
      <c r="G17" s="81">
        <v>15</v>
      </c>
      <c r="H17" s="82">
        <f t="shared" si="14"/>
        <v>42901</v>
      </c>
      <c r="I17" s="87">
        <f t="shared" si="1"/>
        <v>0</v>
      </c>
      <c r="J17" s="81">
        <v>15</v>
      </c>
      <c r="K17" s="82">
        <f t="shared" si="15"/>
        <v>42931</v>
      </c>
      <c r="L17" s="87">
        <f t="shared" si="2"/>
        <v>0</v>
      </c>
      <c r="M17" s="81">
        <v>15</v>
      </c>
      <c r="N17" s="82">
        <f t="shared" si="16"/>
        <v>42962</v>
      </c>
      <c r="O17" s="87">
        <f t="shared" si="3"/>
        <v>0</v>
      </c>
      <c r="P17" s="81">
        <v>15</v>
      </c>
      <c r="Q17" s="82">
        <f t="shared" si="17"/>
        <v>42993</v>
      </c>
      <c r="R17" s="87">
        <f t="shared" si="4"/>
        <v>0</v>
      </c>
      <c r="S17" s="81">
        <v>15</v>
      </c>
      <c r="T17" s="82">
        <f t="shared" si="18"/>
        <v>43023</v>
      </c>
      <c r="U17" s="87">
        <f t="shared" si="5"/>
        <v>0</v>
      </c>
      <c r="V17" s="81">
        <v>15</v>
      </c>
      <c r="W17" s="82">
        <f t="shared" si="19"/>
        <v>43054</v>
      </c>
      <c r="X17" s="87">
        <f t="shared" si="6"/>
        <v>0</v>
      </c>
      <c r="Y17" s="81">
        <v>15</v>
      </c>
      <c r="Z17" s="82">
        <f t="shared" si="20"/>
        <v>43084</v>
      </c>
      <c r="AA17" s="87">
        <f t="shared" si="7"/>
        <v>0</v>
      </c>
      <c r="AB17" s="81">
        <v>15</v>
      </c>
      <c r="AC17" s="82">
        <f t="shared" si="21"/>
        <v>43115</v>
      </c>
      <c r="AD17" s="87">
        <f t="shared" si="8"/>
        <v>0</v>
      </c>
      <c r="AE17" s="81">
        <v>15</v>
      </c>
      <c r="AF17" s="82">
        <f t="shared" si="22"/>
        <v>43146</v>
      </c>
      <c r="AG17" s="87">
        <f t="shared" si="9"/>
        <v>0</v>
      </c>
      <c r="AH17" s="81">
        <v>15</v>
      </c>
      <c r="AI17" s="82">
        <f t="shared" si="23"/>
        <v>43174</v>
      </c>
      <c r="AJ17" s="88">
        <f t="shared" si="10"/>
        <v>0</v>
      </c>
    </row>
    <row r="18" spans="1:36" ht="39" customHeight="1" x14ac:dyDescent="0.15">
      <c r="A18" s="81">
        <v>16</v>
      </c>
      <c r="B18" s="82">
        <f t="shared" si="11"/>
        <v>42841</v>
      </c>
      <c r="C18" s="87">
        <f t="shared" si="12"/>
        <v>0</v>
      </c>
      <c r="D18" s="81">
        <v>16</v>
      </c>
      <c r="E18" s="82">
        <f t="shared" si="13"/>
        <v>42871</v>
      </c>
      <c r="F18" s="87">
        <f t="shared" si="0"/>
        <v>0</v>
      </c>
      <c r="G18" s="81">
        <v>16</v>
      </c>
      <c r="H18" s="82">
        <f t="shared" si="14"/>
        <v>42902</v>
      </c>
      <c r="I18" s="87">
        <f t="shared" si="1"/>
        <v>0</v>
      </c>
      <c r="J18" s="81">
        <v>16</v>
      </c>
      <c r="K18" s="82">
        <f t="shared" si="15"/>
        <v>42932</v>
      </c>
      <c r="L18" s="87">
        <f t="shared" si="2"/>
        <v>0</v>
      </c>
      <c r="M18" s="81">
        <v>16</v>
      </c>
      <c r="N18" s="82">
        <f t="shared" si="16"/>
        <v>42963</v>
      </c>
      <c r="O18" s="87">
        <f t="shared" si="3"/>
        <v>0</v>
      </c>
      <c r="P18" s="81">
        <v>16</v>
      </c>
      <c r="Q18" s="82">
        <f t="shared" si="17"/>
        <v>42994</v>
      </c>
      <c r="R18" s="87">
        <f t="shared" si="4"/>
        <v>0</v>
      </c>
      <c r="S18" s="81">
        <v>16</v>
      </c>
      <c r="T18" s="82">
        <f t="shared" si="18"/>
        <v>43024</v>
      </c>
      <c r="U18" s="87">
        <f t="shared" si="5"/>
        <v>0</v>
      </c>
      <c r="V18" s="81">
        <v>16</v>
      </c>
      <c r="W18" s="82">
        <f t="shared" si="19"/>
        <v>43055</v>
      </c>
      <c r="X18" s="87">
        <f t="shared" si="6"/>
        <v>0</v>
      </c>
      <c r="Y18" s="81">
        <v>16</v>
      </c>
      <c r="Z18" s="82">
        <f t="shared" si="20"/>
        <v>43085</v>
      </c>
      <c r="AA18" s="87">
        <f t="shared" si="7"/>
        <v>0</v>
      </c>
      <c r="AB18" s="81">
        <v>16</v>
      </c>
      <c r="AC18" s="82">
        <f t="shared" si="21"/>
        <v>43116</v>
      </c>
      <c r="AD18" s="87">
        <f t="shared" si="8"/>
        <v>0</v>
      </c>
      <c r="AE18" s="81">
        <v>16</v>
      </c>
      <c r="AF18" s="82">
        <f t="shared" si="22"/>
        <v>43147</v>
      </c>
      <c r="AG18" s="87">
        <f t="shared" si="9"/>
        <v>0</v>
      </c>
      <c r="AH18" s="81">
        <v>16</v>
      </c>
      <c r="AI18" s="82">
        <f t="shared" si="23"/>
        <v>43175</v>
      </c>
      <c r="AJ18" s="88">
        <f t="shared" si="10"/>
        <v>0</v>
      </c>
    </row>
    <row r="19" spans="1:36" ht="39" customHeight="1" x14ac:dyDescent="0.15">
      <c r="A19" s="81">
        <v>17</v>
      </c>
      <c r="B19" s="82">
        <f t="shared" si="11"/>
        <v>42842</v>
      </c>
      <c r="C19" s="87">
        <f t="shared" si="12"/>
        <v>0</v>
      </c>
      <c r="D19" s="81">
        <v>17</v>
      </c>
      <c r="E19" s="82">
        <f t="shared" si="13"/>
        <v>42872</v>
      </c>
      <c r="F19" s="87">
        <f t="shared" si="0"/>
        <v>0</v>
      </c>
      <c r="G19" s="81">
        <v>17</v>
      </c>
      <c r="H19" s="82">
        <f t="shared" si="14"/>
        <v>42903</v>
      </c>
      <c r="I19" s="87">
        <f t="shared" si="1"/>
        <v>0</v>
      </c>
      <c r="J19" s="81">
        <v>17</v>
      </c>
      <c r="K19" s="82">
        <f t="shared" si="15"/>
        <v>42933</v>
      </c>
      <c r="L19" s="87">
        <f t="shared" si="2"/>
        <v>0</v>
      </c>
      <c r="M19" s="81">
        <v>17</v>
      </c>
      <c r="N19" s="82">
        <f t="shared" si="16"/>
        <v>42964</v>
      </c>
      <c r="O19" s="87">
        <f t="shared" si="3"/>
        <v>0</v>
      </c>
      <c r="P19" s="81">
        <v>17</v>
      </c>
      <c r="Q19" s="82">
        <f t="shared" si="17"/>
        <v>42995</v>
      </c>
      <c r="R19" s="87">
        <f t="shared" si="4"/>
        <v>0</v>
      </c>
      <c r="S19" s="81">
        <v>17</v>
      </c>
      <c r="T19" s="82">
        <f t="shared" si="18"/>
        <v>43025</v>
      </c>
      <c r="U19" s="87">
        <f t="shared" si="5"/>
        <v>0</v>
      </c>
      <c r="V19" s="81">
        <v>17</v>
      </c>
      <c r="W19" s="82">
        <f t="shared" si="19"/>
        <v>43056</v>
      </c>
      <c r="X19" s="87">
        <f t="shared" si="6"/>
        <v>0</v>
      </c>
      <c r="Y19" s="81">
        <v>17</v>
      </c>
      <c r="Z19" s="82">
        <f t="shared" si="20"/>
        <v>43086</v>
      </c>
      <c r="AA19" s="87">
        <f t="shared" si="7"/>
        <v>0</v>
      </c>
      <c r="AB19" s="81">
        <v>17</v>
      </c>
      <c r="AC19" s="82">
        <f t="shared" si="21"/>
        <v>43117</v>
      </c>
      <c r="AD19" s="87">
        <f t="shared" si="8"/>
        <v>0</v>
      </c>
      <c r="AE19" s="81">
        <v>17</v>
      </c>
      <c r="AF19" s="82">
        <f t="shared" si="22"/>
        <v>43148</v>
      </c>
      <c r="AG19" s="87">
        <f t="shared" si="9"/>
        <v>0</v>
      </c>
      <c r="AH19" s="81">
        <v>17</v>
      </c>
      <c r="AI19" s="82">
        <f t="shared" si="23"/>
        <v>43176</v>
      </c>
      <c r="AJ19" s="88">
        <f t="shared" si="10"/>
        <v>0</v>
      </c>
    </row>
    <row r="20" spans="1:36" ht="39" customHeight="1" x14ac:dyDescent="0.15">
      <c r="A20" s="83">
        <v>18</v>
      </c>
      <c r="B20" s="84">
        <f t="shared" si="11"/>
        <v>42843</v>
      </c>
      <c r="C20" s="89">
        <f t="shared" si="12"/>
        <v>0</v>
      </c>
      <c r="D20" s="83">
        <v>18</v>
      </c>
      <c r="E20" s="84">
        <f t="shared" si="13"/>
        <v>42873</v>
      </c>
      <c r="F20" s="89">
        <f t="shared" si="0"/>
        <v>0</v>
      </c>
      <c r="G20" s="81">
        <v>18</v>
      </c>
      <c r="H20" s="82">
        <f t="shared" si="14"/>
        <v>42904</v>
      </c>
      <c r="I20" s="87">
        <f t="shared" si="1"/>
        <v>0</v>
      </c>
      <c r="J20" s="81">
        <v>18</v>
      </c>
      <c r="K20" s="82">
        <f t="shared" si="15"/>
        <v>42934</v>
      </c>
      <c r="L20" s="87">
        <f t="shared" si="2"/>
        <v>0</v>
      </c>
      <c r="M20" s="83">
        <v>18</v>
      </c>
      <c r="N20" s="84">
        <f t="shared" si="16"/>
        <v>42965</v>
      </c>
      <c r="O20" s="89">
        <f t="shared" si="3"/>
        <v>0</v>
      </c>
      <c r="P20" s="81">
        <v>18</v>
      </c>
      <c r="Q20" s="82">
        <f t="shared" si="17"/>
        <v>42996</v>
      </c>
      <c r="R20" s="87">
        <f t="shared" si="4"/>
        <v>0</v>
      </c>
      <c r="S20" s="81">
        <v>18</v>
      </c>
      <c r="T20" s="82">
        <f t="shared" si="18"/>
        <v>43026</v>
      </c>
      <c r="U20" s="87">
        <f t="shared" si="5"/>
        <v>0</v>
      </c>
      <c r="V20" s="81">
        <v>18</v>
      </c>
      <c r="W20" s="82">
        <f t="shared" si="19"/>
        <v>43057</v>
      </c>
      <c r="X20" s="87">
        <f t="shared" si="6"/>
        <v>0</v>
      </c>
      <c r="Y20" s="81">
        <v>18</v>
      </c>
      <c r="Z20" s="82">
        <f t="shared" si="20"/>
        <v>43087</v>
      </c>
      <c r="AA20" s="87">
        <f t="shared" si="7"/>
        <v>0</v>
      </c>
      <c r="AB20" s="81">
        <v>18</v>
      </c>
      <c r="AC20" s="82">
        <f t="shared" si="21"/>
        <v>43118</v>
      </c>
      <c r="AD20" s="87">
        <f t="shared" si="8"/>
        <v>0</v>
      </c>
      <c r="AE20" s="81">
        <v>18</v>
      </c>
      <c r="AF20" s="82">
        <f t="shared" si="22"/>
        <v>43149</v>
      </c>
      <c r="AG20" s="87">
        <f t="shared" si="9"/>
        <v>0</v>
      </c>
      <c r="AH20" s="81">
        <v>18</v>
      </c>
      <c r="AI20" s="82">
        <f t="shared" si="23"/>
        <v>43177</v>
      </c>
      <c r="AJ20" s="88">
        <f t="shared" si="10"/>
        <v>0</v>
      </c>
    </row>
    <row r="21" spans="1:36" ht="39" customHeight="1" x14ac:dyDescent="0.15">
      <c r="A21" s="83">
        <v>19</v>
      </c>
      <c r="B21" s="84">
        <f t="shared" si="11"/>
        <v>42844</v>
      </c>
      <c r="C21" s="89">
        <f t="shared" si="12"/>
        <v>0</v>
      </c>
      <c r="D21" s="83">
        <v>19</v>
      </c>
      <c r="E21" s="84">
        <f t="shared" si="13"/>
        <v>42874</v>
      </c>
      <c r="F21" s="89">
        <f t="shared" si="0"/>
        <v>0</v>
      </c>
      <c r="G21" s="81">
        <v>19</v>
      </c>
      <c r="H21" s="82">
        <f t="shared" si="14"/>
        <v>42905</v>
      </c>
      <c r="I21" s="87">
        <f t="shared" si="1"/>
        <v>0</v>
      </c>
      <c r="J21" s="81">
        <v>19</v>
      </c>
      <c r="K21" s="82">
        <f t="shared" si="15"/>
        <v>42935</v>
      </c>
      <c r="L21" s="87">
        <f t="shared" si="2"/>
        <v>0</v>
      </c>
      <c r="M21" s="83">
        <v>19</v>
      </c>
      <c r="N21" s="84">
        <f t="shared" si="16"/>
        <v>42966</v>
      </c>
      <c r="O21" s="89">
        <f t="shared" si="3"/>
        <v>0</v>
      </c>
      <c r="P21" s="81">
        <v>19</v>
      </c>
      <c r="Q21" s="82">
        <f t="shared" si="17"/>
        <v>42997</v>
      </c>
      <c r="R21" s="87">
        <f t="shared" si="4"/>
        <v>0</v>
      </c>
      <c r="S21" s="81">
        <v>19</v>
      </c>
      <c r="T21" s="82">
        <f t="shared" si="18"/>
        <v>43027</v>
      </c>
      <c r="U21" s="87">
        <f t="shared" si="5"/>
        <v>0</v>
      </c>
      <c r="V21" s="81">
        <v>19</v>
      </c>
      <c r="W21" s="82">
        <f t="shared" si="19"/>
        <v>43058</v>
      </c>
      <c r="X21" s="87">
        <f t="shared" si="6"/>
        <v>0</v>
      </c>
      <c r="Y21" s="81">
        <v>19</v>
      </c>
      <c r="Z21" s="82">
        <f t="shared" si="20"/>
        <v>43088</v>
      </c>
      <c r="AA21" s="87">
        <f t="shared" si="7"/>
        <v>0</v>
      </c>
      <c r="AB21" s="81">
        <v>19</v>
      </c>
      <c r="AC21" s="82">
        <f t="shared" si="21"/>
        <v>43119</v>
      </c>
      <c r="AD21" s="87">
        <f t="shared" si="8"/>
        <v>0</v>
      </c>
      <c r="AE21" s="81">
        <v>19</v>
      </c>
      <c r="AF21" s="82">
        <f t="shared" si="22"/>
        <v>43150</v>
      </c>
      <c r="AG21" s="87">
        <f t="shared" si="9"/>
        <v>0</v>
      </c>
      <c r="AH21" s="81">
        <v>19</v>
      </c>
      <c r="AI21" s="82">
        <f t="shared" si="23"/>
        <v>43178</v>
      </c>
      <c r="AJ21" s="88">
        <f t="shared" si="10"/>
        <v>0</v>
      </c>
    </row>
    <row r="22" spans="1:36" ht="39" customHeight="1" x14ac:dyDescent="0.15">
      <c r="A22" s="81">
        <v>20</v>
      </c>
      <c r="B22" s="82">
        <f t="shared" si="11"/>
        <v>42845</v>
      </c>
      <c r="C22" s="87">
        <f t="shared" si="12"/>
        <v>0</v>
      </c>
      <c r="D22" s="81">
        <v>20</v>
      </c>
      <c r="E22" s="82">
        <f t="shared" si="13"/>
        <v>42875</v>
      </c>
      <c r="F22" s="87">
        <f t="shared" si="0"/>
        <v>0</v>
      </c>
      <c r="G22" s="81">
        <v>20</v>
      </c>
      <c r="H22" s="82">
        <f t="shared" si="14"/>
        <v>42906</v>
      </c>
      <c r="I22" s="87">
        <f t="shared" si="1"/>
        <v>0</v>
      </c>
      <c r="J22" s="81">
        <v>20</v>
      </c>
      <c r="K22" s="82">
        <f t="shared" si="15"/>
        <v>42936</v>
      </c>
      <c r="L22" s="87">
        <f t="shared" si="2"/>
        <v>0</v>
      </c>
      <c r="M22" s="81">
        <v>20</v>
      </c>
      <c r="N22" s="82">
        <f t="shared" si="16"/>
        <v>42967</v>
      </c>
      <c r="O22" s="87">
        <f t="shared" si="3"/>
        <v>0</v>
      </c>
      <c r="P22" s="81">
        <v>20</v>
      </c>
      <c r="Q22" s="82">
        <f t="shared" si="17"/>
        <v>42998</v>
      </c>
      <c r="R22" s="87">
        <f t="shared" si="4"/>
        <v>0</v>
      </c>
      <c r="S22" s="81">
        <v>20</v>
      </c>
      <c r="T22" s="82">
        <f t="shared" si="18"/>
        <v>43028</v>
      </c>
      <c r="U22" s="87">
        <f t="shared" si="5"/>
        <v>0</v>
      </c>
      <c r="V22" s="81">
        <v>20</v>
      </c>
      <c r="W22" s="82">
        <f t="shared" si="19"/>
        <v>43059</v>
      </c>
      <c r="X22" s="87">
        <f t="shared" si="6"/>
        <v>0</v>
      </c>
      <c r="Y22" s="81">
        <v>20</v>
      </c>
      <c r="Z22" s="82">
        <f t="shared" si="20"/>
        <v>43089</v>
      </c>
      <c r="AA22" s="87">
        <f t="shared" si="7"/>
        <v>0</v>
      </c>
      <c r="AB22" s="81">
        <v>20</v>
      </c>
      <c r="AC22" s="82">
        <f t="shared" si="21"/>
        <v>43120</v>
      </c>
      <c r="AD22" s="87">
        <f t="shared" si="8"/>
        <v>0</v>
      </c>
      <c r="AE22" s="81">
        <v>20</v>
      </c>
      <c r="AF22" s="82">
        <f t="shared" si="22"/>
        <v>43151</v>
      </c>
      <c r="AG22" s="87">
        <f t="shared" si="9"/>
        <v>0</v>
      </c>
      <c r="AH22" s="81">
        <v>20</v>
      </c>
      <c r="AI22" s="82">
        <f t="shared" si="23"/>
        <v>43179</v>
      </c>
      <c r="AJ22" s="88">
        <f t="shared" si="10"/>
        <v>0</v>
      </c>
    </row>
    <row r="23" spans="1:36" ht="39" customHeight="1" x14ac:dyDescent="0.15">
      <c r="A23" s="81">
        <v>21</v>
      </c>
      <c r="B23" s="82">
        <f t="shared" si="11"/>
        <v>42846</v>
      </c>
      <c r="C23" s="87">
        <f t="shared" si="12"/>
        <v>0</v>
      </c>
      <c r="D23" s="81">
        <v>21</v>
      </c>
      <c r="E23" s="82">
        <f t="shared" si="13"/>
        <v>42876</v>
      </c>
      <c r="F23" s="87">
        <f t="shared" si="0"/>
        <v>0</v>
      </c>
      <c r="G23" s="81">
        <v>21</v>
      </c>
      <c r="H23" s="82">
        <f t="shared" si="14"/>
        <v>42907</v>
      </c>
      <c r="I23" s="87">
        <f t="shared" si="1"/>
        <v>0</v>
      </c>
      <c r="J23" s="81">
        <v>21</v>
      </c>
      <c r="K23" s="82">
        <f t="shared" si="15"/>
        <v>42937</v>
      </c>
      <c r="L23" s="87">
        <f t="shared" si="2"/>
        <v>0</v>
      </c>
      <c r="M23" s="81">
        <v>21</v>
      </c>
      <c r="N23" s="82">
        <f t="shared" si="16"/>
        <v>42968</v>
      </c>
      <c r="O23" s="87">
        <f t="shared" si="3"/>
        <v>0</v>
      </c>
      <c r="P23" s="81">
        <v>21</v>
      </c>
      <c r="Q23" s="82">
        <f t="shared" si="17"/>
        <v>42999</v>
      </c>
      <c r="R23" s="87">
        <f t="shared" si="4"/>
        <v>0</v>
      </c>
      <c r="S23" s="81">
        <v>21</v>
      </c>
      <c r="T23" s="82">
        <f t="shared" si="18"/>
        <v>43029</v>
      </c>
      <c r="U23" s="87">
        <f t="shared" si="5"/>
        <v>0</v>
      </c>
      <c r="V23" s="81">
        <v>21</v>
      </c>
      <c r="W23" s="82">
        <f t="shared" si="19"/>
        <v>43060</v>
      </c>
      <c r="X23" s="87">
        <f t="shared" si="6"/>
        <v>0</v>
      </c>
      <c r="Y23" s="81">
        <v>21</v>
      </c>
      <c r="Z23" s="82">
        <f t="shared" si="20"/>
        <v>43090</v>
      </c>
      <c r="AA23" s="87">
        <f t="shared" si="7"/>
        <v>0</v>
      </c>
      <c r="AB23" s="81">
        <v>21</v>
      </c>
      <c r="AC23" s="82">
        <f t="shared" si="21"/>
        <v>43121</v>
      </c>
      <c r="AD23" s="87">
        <f t="shared" si="8"/>
        <v>0</v>
      </c>
      <c r="AE23" s="81">
        <v>21</v>
      </c>
      <c r="AF23" s="82">
        <f t="shared" si="22"/>
        <v>43152</v>
      </c>
      <c r="AG23" s="87">
        <f t="shared" si="9"/>
        <v>0</v>
      </c>
      <c r="AH23" s="81">
        <v>21</v>
      </c>
      <c r="AI23" s="82">
        <f t="shared" si="23"/>
        <v>43180</v>
      </c>
      <c r="AJ23" s="88">
        <f t="shared" si="10"/>
        <v>0</v>
      </c>
    </row>
    <row r="24" spans="1:36" ht="39" customHeight="1" x14ac:dyDescent="0.15">
      <c r="A24" s="81">
        <v>22</v>
      </c>
      <c r="B24" s="82">
        <f t="shared" si="11"/>
        <v>42847</v>
      </c>
      <c r="C24" s="87">
        <f t="shared" si="12"/>
        <v>0</v>
      </c>
      <c r="D24" s="81">
        <v>22</v>
      </c>
      <c r="E24" s="82">
        <f t="shared" si="13"/>
        <v>42877</v>
      </c>
      <c r="F24" s="87">
        <f t="shared" si="0"/>
        <v>0</v>
      </c>
      <c r="G24" s="81">
        <v>22</v>
      </c>
      <c r="H24" s="82">
        <f t="shared" si="14"/>
        <v>42908</v>
      </c>
      <c r="I24" s="87">
        <f t="shared" si="1"/>
        <v>0</v>
      </c>
      <c r="J24" s="81">
        <v>22</v>
      </c>
      <c r="K24" s="82">
        <f t="shared" si="15"/>
        <v>42938</v>
      </c>
      <c r="L24" s="87">
        <f t="shared" si="2"/>
        <v>0</v>
      </c>
      <c r="M24" s="81">
        <v>22</v>
      </c>
      <c r="N24" s="82">
        <f t="shared" si="16"/>
        <v>42969</v>
      </c>
      <c r="O24" s="87">
        <f t="shared" si="3"/>
        <v>0</v>
      </c>
      <c r="P24" s="81">
        <v>22</v>
      </c>
      <c r="Q24" s="82">
        <f t="shared" si="17"/>
        <v>43000</v>
      </c>
      <c r="R24" s="87">
        <f t="shared" si="4"/>
        <v>0</v>
      </c>
      <c r="S24" s="81">
        <v>22</v>
      </c>
      <c r="T24" s="82">
        <f t="shared" si="18"/>
        <v>43030</v>
      </c>
      <c r="U24" s="87">
        <f t="shared" si="5"/>
        <v>0</v>
      </c>
      <c r="V24" s="81">
        <v>22</v>
      </c>
      <c r="W24" s="82">
        <f t="shared" si="19"/>
        <v>43061</v>
      </c>
      <c r="X24" s="87">
        <f t="shared" si="6"/>
        <v>0</v>
      </c>
      <c r="Y24" s="81">
        <v>22</v>
      </c>
      <c r="Z24" s="82">
        <f t="shared" si="20"/>
        <v>43091</v>
      </c>
      <c r="AA24" s="87">
        <f t="shared" si="7"/>
        <v>0</v>
      </c>
      <c r="AB24" s="81">
        <v>22</v>
      </c>
      <c r="AC24" s="82">
        <f t="shared" si="21"/>
        <v>43122</v>
      </c>
      <c r="AD24" s="87">
        <f t="shared" si="8"/>
        <v>0</v>
      </c>
      <c r="AE24" s="81">
        <v>22</v>
      </c>
      <c r="AF24" s="82">
        <f t="shared" si="22"/>
        <v>43153</v>
      </c>
      <c r="AG24" s="87">
        <f t="shared" si="9"/>
        <v>0</v>
      </c>
      <c r="AH24" s="81">
        <v>22</v>
      </c>
      <c r="AI24" s="82">
        <f t="shared" si="23"/>
        <v>43181</v>
      </c>
      <c r="AJ24" s="88">
        <f t="shared" si="10"/>
        <v>0</v>
      </c>
    </row>
    <row r="25" spans="1:36" ht="39" customHeight="1" x14ac:dyDescent="0.15">
      <c r="A25" s="81">
        <v>23</v>
      </c>
      <c r="B25" s="82">
        <f t="shared" si="11"/>
        <v>42848</v>
      </c>
      <c r="C25" s="87">
        <f t="shared" si="12"/>
        <v>0</v>
      </c>
      <c r="D25" s="81">
        <v>23</v>
      </c>
      <c r="E25" s="82">
        <f t="shared" si="13"/>
        <v>42878</v>
      </c>
      <c r="F25" s="87">
        <f t="shared" si="0"/>
        <v>0</v>
      </c>
      <c r="G25" s="81">
        <v>23</v>
      </c>
      <c r="H25" s="82">
        <f t="shared" si="14"/>
        <v>42909</v>
      </c>
      <c r="I25" s="87">
        <f t="shared" si="1"/>
        <v>0</v>
      </c>
      <c r="J25" s="81">
        <v>23</v>
      </c>
      <c r="K25" s="82">
        <f t="shared" si="15"/>
        <v>42939</v>
      </c>
      <c r="L25" s="87">
        <f t="shared" si="2"/>
        <v>0</v>
      </c>
      <c r="M25" s="81">
        <v>23</v>
      </c>
      <c r="N25" s="82">
        <f t="shared" si="16"/>
        <v>42970</v>
      </c>
      <c r="O25" s="87">
        <f t="shared" si="3"/>
        <v>0</v>
      </c>
      <c r="P25" s="81">
        <v>23</v>
      </c>
      <c r="Q25" s="82">
        <f t="shared" si="17"/>
        <v>43001</v>
      </c>
      <c r="R25" s="87">
        <f t="shared" si="4"/>
        <v>0</v>
      </c>
      <c r="S25" s="81">
        <v>23</v>
      </c>
      <c r="T25" s="82">
        <f t="shared" si="18"/>
        <v>43031</v>
      </c>
      <c r="U25" s="87">
        <f t="shared" si="5"/>
        <v>0</v>
      </c>
      <c r="V25" s="81">
        <v>23</v>
      </c>
      <c r="W25" s="82">
        <f t="shared" si="19"/>
        <v>43062</v>
      </c>
      <c r="X25" s="87">
        <f t="shared" si="6"/>
        <v>0</v>
      </c>
      <c r="Y25" s="81">
        <v>23</v>
      </c>
      <c r="Z25" s="82">
        <f t="shared" si="20"/>
        <v>43092</v>
      </c>
      <c r="AA25" s="87">
        <f t="shared" si="7"/>
        <v>0</v>
      </c>
      <c r="AB25" s="81">
        <v>23</v>
      </c>
      <c r="AC25" s="82">
        <f t="shared" si="21"/>
        <v>43123</v>
      </c>
      <c r="AD25" s="87">
        <f t="shared" si="8"/>
        <v>0</v>
      </c>
      <c r="AE25" s="81">
        <v>23</v>
      </c>
      <c r="AF25" s="82">
        <f t="shared" si="22"/>
        <v>43154</v>
      </c>
      <c r="AG25" s="87">
        <f t="shared" si="9"/>
        <v>0</v>
      </c>
      <c r="AH25" s="81">
        <v>23</v>
      </c>
      <c r="AI25" s="82">
        <f t="shared" si="23"/>
        <v>43182</v>
      </c>
      <c r="AJ25" s="88">
        <f t="shared" si="10"/>
        <v>0</v>
      </c>
    </row>
    <row r="26" spans="1:36" ht="39" customHeight="1" x14ac:dyDescent="0.15">
      <c r="A26" s="81">
        <v>24</v>
      </c>
      <c r="B26" s="82">
        <f t="shared" si="11"/>
        <v>42849</v>
      </c>
      <c r="C26" s="87">
        <f t="shared" si="12"/>
        <v>0</v>
      </c>
      <c r="D26" s="81">
        <v>24</v>
      </c>
      <c r="E26" s="82">
        <f t="shared" si="13"/>
        <v>42879</v>
      </c>
      <c r="F26" s="87">
        <f t="shared" si="0"/>
        <v>0</v>
      </c>
      <c r="G26" s="81">
        <v>24</v>
      </c>
      <c r="H26" s="82">
        <f t="shared" si="14"/>
        <v>42910</v>
      </c>
      <c r="I26" s="87">
        <f t="shared" si="1"/>
        <v>0</v>
      </c>
      <c r="J26" s="81">
        <v>24</v>
      </c>
      <c r="K26" s="82">
        <f t="shared" si="15"/>
        <v>42940</v>
      </c>
      <c r="L26" s="87">
        <f t="shared" si="2"/>
        <v>0</v>
      </c>
      <c r="M26" s="81">
        <v>24</v>
      </c>
      <c r="N26" s="82">
        <f t="shared" si="16"/>
        <v>42971</v>
      </c>
      <c r="O26" s="87">
        <f t="shared" si="3"/>
        <v>0</v>
      </c>
      <c r="P26" s="81">
        <v>24</v>
      </c>
      <c r="Q26" s="82">
        <f t="shared" si="17"/>
        <v>43002</v>
      </c>
      <c r="R26" s="87">
        <f t="shared" si="4"/>
        <v>0</v>
      </c>
      <c r="S26" s="81">
        <v>24</v>
      </c>
      <c r="T26" s="82">
        <f t="shared" si="18"/>
        <v>43032</v>
      </c>
      <c r="U26" s="87">
        <f t="shared" si="5"/>
        <v>0</v>
      </c>
      <c r="V26" s="81">
        <v>24</v>
      </c>
      <c r="W26" s="82">
        <f t="shared" si="19"/>
        <v>43063</v>
      </c>
      <c r="X26" s="87">
        <f t="shared" si="6"/>
        <v>0</v>
      </c>
      <c r="Y26" s="81">
        <v>24</v>
      </c>
      <c r="Z26" s="82">
        <f t="shared" si="20"/>
        <v>43093</v>
      </c>
      <c r="AA26" s="87">
        <f t="shared" si="7"/>
        <v>0</v>
      </c>
      <c r="AB26" s="81">
        <v>24</v>
      </c>
      <c r="AC26" s="82">
        <f t="shared" si="21"/>
        <v>43124</v>
      </c>
      <c r="AD26" s="87">
        <f t="shared" si="8"/>
        <v>0</v>
      </c>
      <c r="AE26" s="81">
        <v>24</v>
      </c>
      <c r="AF26" s="82">
        <f t="shared" si="22"/>
        <v>43155</v>
      </c>
      <c r="AG26" s="87">
        <f t="shared" si="9"/>
        <v>0</v>
      </c>
      <c r="AH26" s="81">
        <v>24</v>
      </c>
      <c r="AI26" s="82">
        <f t="shared" si="23"/>
        <v>43183</v>
      </c>
      <c r="AJ26" s="88">
        <f t="shared" si="10"/>
        <v>0</v>
      </c>
    </row>
    <row r="27" spans="1:36" ht="39" customHeight="1" x14ac:dyDescent="0.15">
      <c r="A27" s="83">
        <v>25</v>
      </c>
      <c r="B27" s="84">
        <f t="shared" si="11"/>
        <v>42850</v>
      </c>
      <c r="C27" s="89">
        <f t="shared" si="12"/>
        <v>0</v>
      </c>
      <c r="D27" s="83">
        <v>25</v>
      </c>
      <c r="E27" s="84">
        <f t="shared" si="13"/>
        <v>42880</v>
      </c>
      <c r="F27" s="89">
        <f t="shared" si="0"/>
        <v>0</v>
      </c>
      <c r="G27" s="81">
        <v>25</v>
      </c>
      <c r="H27" s="82">
        <f t="shared" si="14"/>
        <v>42911</v>
      </c>
      <c r="I27" s="87">
        <f t="shared" si="1"/>
        <v>0</v>
      </c>
      <c r="J27" s="81">
        <v>25</v>
      </c>
      <c r="K27" s="82">
        <f t="shared" si="15"/>
        <v>42941</v>
      </c>
      <c r="L27" s="87">
        <f t="shared" si="2"/>
        <v>0</v>
      </c>
      <c r="M27" s="83">
        <v>25</v>
      </c>
      <c r="N27" s="84">
        <f t="shared" si="16"/>
        <v>42972</v>
      </c>
      <c r="O27" s="89">
        <f t="shared" si="3"/>
        <v>0</v>
      </c>
      <c r="P27" s="81">
        <v>25</v>
      </c>
      <c r="Q27" s="82">
        <f t="shared" si="17"/>
        <v>43003</v>
      </c>
      <c r="R27" s="87">
        <f t="shared" si="4"/>
        <v>0</v>
      </c>
      <c r="S27" s="81">
        <v>25</v>
      </c>
      <c r="T27" s="82">
        <f t="shared" si="18"/>
        <v>43033</v>
      </c>
      <c r="U27" s="87">
        <f t="shared" si="5"/>
        <v>0</v>
      </c>
      <c r="V27" s="81">
        <v>25</v>
      </c>
      <c r="W27" s="82">
        <f t="shared" si="19"/>
        <v>43064</v>
      </c>
      <c r="X27" s="87">
        <f t="shared" si="6"/>
        <v>0</v>
      </c>
      <c r="Y27" s="81">
        <v>25</v>
      </c>
      <c r="Z27" s="82">
        <f t="shared" si="20"/>
        <v>43094</v>
      </c>
      <c r="AA27" s="87">
        <f t="shared" si="7"/>
        <v>0</v>
      </c>
      <c r="AB27" s="81">
        <v>25</v>
      </c>
      <c r="AC27" s="82">
        <f t="shared" si="21"/>
        <v>43125</v>
      </c>
      <c r="AD27" s="87">
        <f t="shared" si="8"/>
        <v>0</v>
      </c>
      <c r="AE27" s="81">
        <v>25</v>
      </c>
      <c r="AF27" s="82">
        <f t="shared" si="22"/>
        <v>43156</v>
      </c>
      <c r="AG27" s="87">
        <f t="shared" si="9"/>
        <v>0</v>
      </c>
      <c r="AH27" s="81">
        <v>25</v>
      </c>
      <c r="AI27" s="82">
        <f t="shared" si="23"/>
        <v>43184</v>
      </c>
      <c r="AJ27" s="88">
        <f t="shared" si="10"/>
        <v>0</v>
      </c>
    </row>
    <row r="28" spans="1:36" ht="39" customHeight="1" x14ac:dyDescent="0.15">
      <c r="A28" s="83">
        <v>26</v>
      </c>
      <c r="B28" s="84">
        <f t="shared" si="11"/>
        <v>42851</v>
      </c>
      <c r="C28" s="89">
        <f t="shared" si="12"/>
        <v>0</v>
      </c>
      <c r="D28" s="83">
        <v>26</v>
      </c>
      <c r="E28" s="84">
        <f t="shared" si="13"/>
        <v>42881</v>
      </c>
      <c r="F28" s="89">
        <f t="shared" si="0"/>
        <v>0</v>
      </c>
      <c r="G28" s="81">
        <v>26</v>
      </c>
      <c r="H28" s="82">
        <f t="shared" si="14"/>
        <v>42912</v>
      </c>
      <c r="I28" s="87">
        <f t="shared" si="1"/>
        <v>0</v>
      </c>
      <c r="J28" s="81">
        <v>26</v>
      </c>
      <c r="K28" s="82">
        <f t="shared" si="15"/>
        <v>42942</v>
      </c>
      <c r="L28" s="87">
        <f t="shared" si="2"/>
        <v>0</v>
      </c>
      <c r="M28" s="83">
        <v>26</v>
      </c>
      <c r="N28" s="84">
        <f t="shared" si="16"/>
        <v>42973</v>
      </c>
      <c r="O28" s="89">
        <f t="shared" si="3"/>
        <v>0</v>
      </c>
      <c r="P28" s="81">
        <v>26</v>
      </c>
      <c r="Q28" s="82">
        <f t="shared" si="17"/>
        <v>43004</v>
      </c>
      <c r="R28" s="87">
        <f t="shared" si="4"/>
        <v>0</v>
      </c>
      <c r="S28" s="81">
        <v>26</v>
      </c>
      <c r="T28" s="82">
        <f t="shared" si="18"/>
        <v>43034</v>
      </c>
      <c r="U28" s="87">
        <f t="shared" si="5"/>
        <v>0</v>
      </c>
      <c r="V28" s="81">
        <v>26</v>
      </c>
      <c r="W28" s="82">
        <f t="shared" si="19"/>
        <v>43065</v>
      </c>
      <c r="X28" s="87">
        <f t="shared" si="6"/>
        <v>0</v>
      </c>
      <c r="Y28" s="81">
        <v>26</v>
      </c>
      <c r="Z28" s="82">
        <f t="shared" si="20"/>
        <v>43095</v>
      </c>
      <c r="AA28" s="87">
        <f t="shared" si="7"/>
        <v>0</v>
      </c>
      <c r="AB28" s="81">
        <v>26</v>
      </c>
      <c r="AC28" s="82">
        <f t="shared" si="21"/>
        <v>43126</v>
      </c>
      <c r="AD28" s="87">
        <f t="shared" si="8"/>
        <v>0</v>
      </c>
      <c r="AE28" s="81">
        <v>26</v>
      </c>
      <c r="AF28" s="82">
        <f t="shared" si="22"/>
        <v>43157</v>
      </c>
      <c r="AG28" s="87">
        <f t="shared" si="9"/>
        <v>0</v>
      </c>
      <c r="AH28" s="81">
        <v>26</v>
      </c>
      <c r="AI28" s="82">
        <f t="shared" si="23"/>
        <v>43185</v>
      </c>
      <c r="AJ28" s="88">
        <f t="shared" si="10"/>
        <v>0</v>
      </c>
    </row>
    <row r="29" spans="1:36" ht="39" customHeight="1" x14ac:dyDescent="0.15">
      <c r="A29" s="81">
        <v>27</v>
      </c>
      <c r="B29" s="82">
        <f t="shared" si="11"/>
        <v>42852</v>
      </c>
      <c r="C29" s="87">
        <f t="shared" si="12"/>
        <v>0</v>
      </c>
      <c r="D29" s="81">
        <v>27</v>
      </c>
      <c r="E29" s="82">
        <f t="shared" si="13"/>
        <v>42882</v>
      </c>
      <c r="F29" s="87">
        <f t="shared" si="0"/>
        <v>0</v>
      </c>
      <c r="G29" s="81">
        <v>27</v>
      </c>
      <c r="H29" s="82">
        <f t="shared" si="14"/>
        <v>42913</v>
      </c>
      <c r="I29" s="87">
        <f t="shared" si="1"/>
        <v>0</v>
      </c>
      <c r="J29" s="81">
        <v>27</v>
      </c>
      <c r="K29" s="82">
        <f t="shared" si="15"/>
        <v>42943</v>
      </c>
      <c r="L29" s="87">
        <f t="shared" si="2"/>
        <v>0</v>
      </c>
      <c r="M29" s="81">
        <v>27</v>
      </c>
      <c r="N29" s="82">
        <f t="shared" si="16"/>
        <v>42974</v>
      </c>
      <c r="O29" s="87">
        <f t="shared" si="3"/>
        <v>0</v>
      </c>
      <c r="P29" s="81">
        <v>27</v>
      </c>
      <c r="Q29" s="82">
        <f t="shared" si="17"/>
        <v>43005</v>
      </c>
      <c r="R29" s="87">
        <f t="shared" si="4"/>
        <v>0</v>
      </c>
      <c r="S29" s="81">
        <v>27</v>
      </c>
      <c r="T29" s="82">
        <f t="shared" si="18"/>
        <v>43035</v>
      </c>
      <c r="U29" s="87">
        <f t="shared" si="5"/>
        <v>0</v>
      </c>
      <c r="V29" s="81">
        <v>27</v>
      </c>
      <c r="W29" s="82">
        <f t="shared" si="19"/>
        <v>43066</v>
      </c>
      <c r="X29" s="87">
        <f t="shared" si="6"/>
        <v>0</v>
      </c>
      <c r="Y29" s="81">
        <v>27</v>
      </c>
      <c r="Z29" s="82">
        <f t="shared" si="20"/>
        <v>43096</v>
      </c>
      <c r="AA29" s="87">
        <f t="shared" si="7"/>
        <v>0</v>
      </c>
      <c r="AB29" s="81">
        <v>27</v>
      </c>
      <c r="AC29" s="82">
        <f t="shared" si="21"/>
        <v>43127</v>
      </c>
      <c r="AD29" s="87">
        <f t="shared" si="8"/>
        <v>0</v>
      </c>
      <c r="AE29" s="81">
        <v>27</v>
      </c>
      <c r="AF29" s="82">
        <f t="shared" si="22"/>
        <v>43158</v>
      </c>
      <c r="AG29" s="87">
        <f t="shared" si="9"/>
        <v>0</v>
      </c>
      <c r="AH29" s="81">
        <v>27</v>
      </c>
      <c r="AI29" s="82">
        <f t="shared" si="23"/>
        <v>43186</v>
      </c>
      <c r="AJ29" s="88">
        <f t="shared" si="10"/>
        <v>0</v>
      </c>
    </row>
    <row r="30" spans="1:36" ht="39" customHeight="1" x14ac:dyDescent="0.15">
      <c r="A30" s="81">
        <v>28</v>
      </c>
      <c r="B30" s="82">
        <f t="shared" si="11"/>
        <v>42853</v>
      </c>
      <c r="C30" s="87">
        <f t="shared" si="12"/>
        <v>0</v>
      </c>
      <c r="D30" s="81">
        <v>28</v>
      </c>
      <c r="E30" s="82">
        <f t="shared" si="13"/>
        <v>42883</v>
      </c>
      <c r="F30" s="87">
        <f t="shared" si="0"/>
        <v>0</v>
      </c>
      <c r="G30" s="81">
        <v>28</v>
      </c>
      <c r="H30" s="82">
        <f t="shared" si="14"/>
        <v>42914</v>
      </c>
      <c r="I30" s="87">
        <f t="shared" si="1"/>
        <v>0</v>
      </c>
      <c r="J30" s="81">
        <v>28</v>
      </c>
      <c r="K30" s="82">
        <f t="shared" si="15"/>
        <v>42944</v>
      </c>
      <c r="L30" s="87">
        <f t="shared" si="2"/>
        <v>0</v>
      </c>
      <c r="M30" s="81">
        <v>28</v>
      </c>
      <c r="N30" s="82">
        <f t="shared" si="16"/>
        <v>42975</v>
      </c>
      <c r="O30" s="87">
        <f t="shared" si="3"/>
        <v>0</v>
      </c>
      <c r="P30" s="81">
        <v>28</v>
      </c>
      <c r="Q30" s="82">
        <f t="shared" si="17"/>
        <v>43006</v>
      </c>
      <c r="R30" s="87">
        <f t="shared" si="4"/>
        <v>0</v>
      </c>
      <c r="S30" s="81">
        <v>28</v>
      </c>
      <c r="T30" s="82">
        <f t="shared" si="18"/>
        <v>43036</v>
      </c>
      <c r="U30" s="87">
        <f t="shared" si="5"/>
        <v>0</v>
      </c>
      <c r="V30" s="81">
        <v>28</v>
      </c>
      <c r="W30" s="82">
        <f t="shared" si="19"/>
        <v>43067</v>
      </c>
      <c r="X30" s="87">
        <f t="shared" si="6"/>
        <v>0</v>
      </c>
      <c r="Y30" s="81">
        <v>28</v>
      </c>
      <c r="Z30" s="82">
        <f t="shared" si="20"/>
        <v>43097</v>
      </c>
      <c r="AA30" s="87">
        <f t="shared" si="7"/>
        <v>0</v>
      </c>
      <c r="AB30" s="81">
        <v>28</v>
      </c>
      <c r="AC30" s="82">
        <f t="shared" si="21"/>
        <v>43128</v>
      </c>
      <c r="AD30" s="87">
        <f t="shared" si="8"/>
        <v>0</v>
      </c>
      <c r="AE30" s="81">
        <v>28</v>
      </c>
      <c r="AF30" s="82">
        <f t="shared" si="22"/>
        <v>43159</v>
      </c>
      <c r="AG30" s="87">
        <f t="shared" si="9"/>
        <v>0</v>
      </c>
      <c r="AH30" s="81">
        <v>28</v>
      </c>
      <c r="AI30" s="82">
        <f t="shared" si="23"/>
        <v>43187</v>
      </c>
      <c r="AJ30" s="88">
        <f t="shared" si="10"/>
        <v>0</v>
      </c>
    </row>
    <row r="31" spans="1:36" ht="39" customHeight="1" x14ac:dyDescent="0.15">
      <c r="A31" s="83">
        <v>29</v>
      </c>
      <c r="B31" s="84">
        <f t="shared" si="11"/>
        <v>42854</v>
      </c>
      <c r="C31" s="89">
        <f t="shared" si="12"/>
        <v>0</v>
      </c>
      <c r="D31" s="83">
        <v>29</v>
      </c>
      <c r="E31" s="84">
        <f t="shared" si="13"/>
        <v>42884</v>
      </c>
      <c r="F31" s="89">
        <f t="shared" si="0"/>
        <v>0</v>
      </c>
      <c r="G31" s="81">
        <v>29</v>
      </c>
      <c r="H31" s="82">
        <f t="shared" si="14"/>
        <v>42915</v>
      </c>
      <c r="I31" s="87">
        <f t="shared" si="1"/>
        <v>0</v>
      </c>
      <c r="J31" s="81">
        <v>29</v>
      </c>
      <c r="K31" s="82">
        <f t="shared" si="15"/>
        <v>42945</v>
      </c>
      <c r="L31" s="87">
        <f t="shared" si="2"/>
        <v>0</v>
      </c>
      <c r="M31" s="83">
        <v>29</v>
      </c>
      <c r="N31" s="84">
        <f t="shared" si="16"/>
        <v>42976</v>
      </c>
      <c r="O31" s="89">
        <f t="shared" si="3"/>
        <v>0</v>
      </c>
      <c r="P31" s="81">
        <v>29</v>
      </c>
      <c r="Q31" s="82">
        <f t="shared" si="17"/>
        <v>43007</v>
      </c>
      <c r="R31" s="87">
        <f t="shared" si="4"/>
        <v>0</v>
      </c>
      <c r="S31" s="81">
        <v>29</v>
      </c>
      <c r="T31" s="82">
        <f t="shared" si="18"/>
        <v>43037</v>
      </c>
      <c r="U31" s="87">
        <f t="shared" si="5"/>
        <v>0</v>
      </c>
      <c r="V31" s="81">
        <v>29</v>
      </c>
      <c r="W31" s="82">
        <f t="shared" si="19"/>
        <v>43068</v>
      </c>
      <c r="X31" s="87">
        <f t="shared" si="6"/>
        <v>0</v>
      </c>
      <c r="Y31" s="81">
        <v>29</v>
      </c>
      <c r="Z31" s="82">
        <f t="shared" si="20"/>
        <v>43098</v>
      </c>
      <c r="AA31" s="87">
        <f t="shared" si="7"/>
        <v>0</v>
      </c>
      <c r="AB31" s="81">
        <v>29</v>
      </c>
      <c r="AC31" s="82">
        <f t="shared" si="21"/>
        <v>43129</v>
      </c>
      <c r="AD31" s="87">
        <f t="shared" si="8"/>
        <v>0</v>
      </c>
      <c r="AE31" s="81" t="str">
        <f>IF(MOD($F$1+1989,4)=0,29,"")</f>
        <v/>
      </c>
      <c r="AF31" s="82" t="str">
        <f>IF(MOD($F$1+1989,4)=0,DATE($F$1+1989,2,29),"")</f>
        <v/>
      </c>
      <c r="AG31" s="87" t="str">
        <f>IF(AF31="","",VLOOKUP(AF31,予定表,3))</f>
        <v/>
      </c>
      <c r="AH31" s="81">
        <v>29</v>
      </c>
      <c r="AI31" s="82">
        <f t="shared" si="23"/>
        <v>43188</v>
      </c>
      <c r="AJ31" s="88">
        <f t="shared" si="10"/>
        <v>0</v>
      </c>
    </row>
    <row r="32" spans="1:36" ht="39" customHeight="1" x14ac:dyDescent="0.15">
      <c r="A32" s="81">
        <v>30</v>
      </c>
      <c r="B32" s="82">
        <f t="shared" si="11"/>
        <v>42855</v>
      </c>
      <c r="C32" s="87">
        <f t="shared" si="12"/>
        <v>0</v>
      </c>
      <c r="D32" s="81">
        <v>30</v>
      </c>
      <c r="E32" s="82">
        <f t="shared" si="13"/>
        <v>42885</v>
      </c>
      <c r="F32" s="87">
        <f t="shared" si="0"/>
        <v>0</v>
      </c>
      <c r="G32" s="81">
        <v>30</v>
      </c>
      <c r="H32" s="82">
        <f t="shared" si="14"/>
        <v>42916</v>
      </c>
      <c r="I32" s="87">
        <f t="shared" si="1"/>
        <v>0</v>
      </c>
      <c r="J32" s="81">
        <v>30</v>
      </c>
      <c r="K32" s="82">
        <f t="shared" si="15"/>
        <v>42946</v>
      </c>
      <c r="L32" s="87">
        <f t="shared" si="2"/>
        <v>0</v>
      </c>
      <c r="M32" s="81">
        <v>30</v>
      </c>
      <c r="N32" s="82">
        <f t="shared" si="16"/>
        <v>42977</v>
      </c>
      <c r="O32" s="87">
        <f t="shared" si="3"/>
        <v>0</v>
      </c>
      <c r="P32" s="81">
        <v>30</v>
      </c>
      <c r="Q32" s="82">
        <f t="shared" si="17"/>
        <v>43008</v>
      </c>
      <c r="R32" s="87">
        <f t="shared" si="4"/>
        <v>0</v>
      </c>
      <c r="S32" s="81">
        <v>30</v>
      </c>
      <c r="T32" s="82">
        <f t="shared" si="18"/>
        <v>43038</v>
      </c>
      <c r="U32" s="87">
        <f t="shared" si="5"/>
        <v>0</v>
      </c>
      <c r="V32" s="81">
        <v>30</v>
      </c>
      <c r="W32" s="82">
        <f t="shared" si="19"/>
        <v>43069</v>
      </c>
      <c r="X32" s="87">
        <f t="shared" si="6"/>
        <v>0</v>
      </c>
      <c r="Y32" s="81">
        <v>30</v>
      </c>
      <c r="Z32" s="82">
        <f t="shared" si="20"/>
        <v>43099</v>
      </c>
      <c r="AA32" s="87">
        <f t="shared" si="7"/>
        <v>0</v>
      </c>
      <c r="AB32" s="81">
        <v>30</v>
      </c>
      <c r="AC32" s="82">
        <f t="shared" si="21"/>
        <v>43130</v>
      </c>
      <c r="AD32" s="87">
        <f t="shared" si="8"/>
        <v>0</v>
      </c>
      <c r="AE32" s="81"/>
      <c r="AF32" s="82"/>
      <c r="AG32" s="87"/>
      <c r="AH32" s="81">
        <v>30</v>
      </c>
      <c r="AI32" s="82">
        <f t="shared" si="23"/>
        <v>43189</v>
      </c>
      <c r="AJ32" s="88">
        <f t="shared" si="10"/>
        <v>0</v>
      </c>
    </row>
    <row r="33" spans="1:36" ht="39" customHeight="1" thickBot="1" x14ac:dyDescent="0.2">
      <c r="A33" s="90"/>
      <c r="B33" s="86"/>
      <c r="C33" s="91"/>
      <c r="D33" s="85">
        <v>31</v>
      </c>
      <c r="E33" s="86">
        <f t="shared" si="13"/>
        <v>42886</v>
      </c>
      <c r="F33" s="91">
        <f t="shared" si="0"/>
        <v>0</v>
      </c>
      <c r="G33" s="85"/>
      <c r="H33" s="86"/>
      <c r="I33" s="91"/>
      <c r="J33" s="85">
        <v>31</v>
      </c>
      <c r="K33" s="86">
        <f t="shared" si="15"/>
        <v>42947</v>
      </c>
      <c r="L33" s="91">
        <f t="shared" si="2"/>
        <v>0</v>
      </c>
      <c r="M33" s="85">
        <v>31</v>
      </c>
      <c r="N33" s="86">
        <f t="shared" si="16"/>
        <v>42978</v>
      </c>
      <c r="O33" s="91">
        <f t="shared" si="3"/>
        <v>0</v>
      </c>
      <c r="P33" s="85"/>
      <c r="Q33" s="86"/>
      <c r="R33" s="91"/>
      <c r="S33" s="85">
        <v>31</v>
      </c>
      <c r="T33" s="86">
        <f t="shared" si="18"/>
        <v>43039</v>
      </c>
      <c r="U33" s="91">
        <f t="shared" si="5"/>
        <v>0</v>
      </c>
      <c r="V33" s="85"/>
      <c r="W33" s="86"/>
      <c r="X33" s="91"/>
      <c r="Y33" s="85">
        <v>31</v>
      </c>
      <c r="Z33" s="86">
        <f t="shared" si="20"/>
        <v>43100</v>
      </c>
      <c r="AA33" s="91">
        <f t="shared" si="7"/>
        <v>0</v>
      </c>
      <c r="AB33" s="85">
        <v>31</v>
      </c>
      <c r="AC33" s="86">
        <f t="shared" si="21"/>
        <v>43131</v>
      </c>
      <c r="AD33" s="91">
        <f t="shared" si="8"/>
        <v>0</v>
      </c>
      <c r="AE33" s="85"/>
      <c r="AF33" s="86"/>
      <c r="AG33" s="91"/>
      <c r="AH33" s="85">
        <v>31</v>
      </c>
      <c r="AI33" s="86">
        <f t="shared" si="23"/>
        <v>43190</v>
      </c>
      <c r="AJ33" s="92">
        <f t="shared" si="10"/>
        <v>0</v>
      </c>
    </row>
    <row r="34" spans="1:36" s="59" customFormat="1" x14ac:dyDescent="0.15">
      <c r="A34" s="45"/>
      <c r="B34" s="45"/>
      <c r="C34" s="40"/>
      <c r="D34" s="45"/>
      <c r="E34" s="45"/>
      <c r="F34" s="40"/>
      <c r="G34" s="45"/>
      <c r="H34" s="45"/>
      <c r="I34" s="40"/>
      <c r="J34" s="45"/>
      <c r="K34" s="45"/>
      <c r="L34" s="40"/>
      <c r="M34" s="45"/>
      <c r="N34" s="45"/>
      <c r="O34" s="40"/>
      <c r="P34" s="45"/>
      <c r="Q34" s="45"/>
      <c r="R34" s="40"/>
      <c r="S34" s="45"/>
      <c r="T34" s="45"/>
      <c r="U34" s="40"/>
      <c r="V34" s="45"/>
      <c r="W34" s="45"/>
      <c r="X34" s="40"/>
      <c r="Y34" s="45"/>
      <c r="Z34" s="45"/>
      <c r="AA34" s="40"/>
      <c r="AB34" s="45"/>
      <c r="AC34" s="45"/>
      <c r="AD34" s="40"/>
      <c r="AE34" s="45"/>
      <c r="AF34" s="45"/>
      <c r="AG34" s="40"/>
      <c r="AH34" s="45"/>
      <c r="AI34" s="45"/>
      <c r="AJ34" s="40"/>
    </row>
    <row r="35" spans="1:36" s="59" customFormat="1" x14ac:dyDescent="0.15">
      <c r="A35" s="46"/>
      <c r="B35" s="46"/>
      <c r="C35" s="40"/>
      <c r="D35" s="47"/>
      <c r="E35" s="47"/>
      <c r="F35" s="40"/>
      <c r="G35" s="47"/>
      <c r="H35" s="47"/>
      <c r="I35" s="40"/>
      <c r="J35" s="47"/>
      <c r="K35" s="47"/>
      <c r="L35" s="40"/>
      <c r="M35" s="47"/>
      <c r="N35" s="47"/>
      <c r="O35" s="40"/>
      <c r="P35" s="47"/>
      <c r="Q35" s="47"/>
      <c r="R35" s="40"/>
      <c r="S35" s="47"/>
      <c r="T35" s="47"/>
      <c r="U35" s="40"/>
      <c r="V35" s="47"/>
      <c r="W35" s="47"/>
      <c r="X35" s="40"/>
      <c r="Y35" s="47"/>
      <c r="Z35" s="47"/>
      <c r="AA35" s="40"/>
      <c r="AB35" s="47"/>
      <c r="AC35" s="47"/>
      <c r="AD35" s="40"/>
      <c r="AE35" s="47"/>
      <c r="AF35" s="47"/>
      <c r="AG35" s="40"/>
      <c r="AH35" s="47"/>
      <c r="AI35" s="47"/>
      <c r="AJ35" s="40"/>
    </row>
    <row r="36" spans="1:36" s="59" customFormat="1" x14ac:dyDescent="0.15">
      <c r="A36" s="45"/>
      <c r="B36" s="45"/>
      <c r="C36" s="41"/>
      <c r="D36" s="45"/>
      <c r="E36" s="45"/>
      <c r="F36" s="40"/>
      <c r="G36" s="45"/>
      <c r="H36" s="45"/>
      <c r="I36" s="40"/>
      <c r="J36" s="45"/>
      <c r="K36" s="45"/>
      <c r="L36" s="40"/>
      <c r="M36" s="45"/>
      <c r="N36" s="45"/>
      <c r="O36" s="40"/>
      <c r="P36" s="45"/>
      <c r="Q36" s="45"/>
      <c r="R36" s="40"/>
      <c r="S36" s="45"/>
      <c r="T36" s="45"/>
      <c r="U36" s="40"/>
      <c r="V36" s="45"/>
      <c r="W36" s="45"/>
      <c r="X36" s="40"/>
      <c r="Y36" s="45"/>
      <c r="Z36" s="45"/>
      <c r="AA36" s="40"/>
      <c r="AB36" s="45"/>
      <c r="AC36" s="45"/>
      <c r="AD36" s="40"/>
      <c r="AE36" s="45"/>
      <c r="AF36" s="45"/>
      <c r="AG36" s="40"/>
      <c r="AH36" s="45"/>
      <c r="AI36" s="45"/>
      <c r="AJ36" s="40"/>
    </row>
    <row r="37" spans="1:36" s="59" customFormat="1" x14ac:dyDescent="0.15">
      <c r="A37" s="46"/>
      <c r="B37" s="46"/>
      <c r="C37" s="40"/>
      <c r="D37" s="47"/>
      <c r="E37" s="47"/>
      <c r="F37" s="40"/>
      <c r="G37" s="47"/>
      <c r="H37" s="47"/>
      <c r="I37" s="40"/>
      <c r="J37" s="47"/>
      <c r="K37" s="47"/>
      <c r="L37" s="40"/>
      <c r="M37" s="47"/>
      <c r="N37" s="47"/>
      <c r="O37" s="41"/>
      <c r="P37" s="47"/>
      <c r="Q37" s="47"/>
      <c r="R37" s="40"/>
      <c r="S37" s="47"/>
      <c r="T37" s="47"/>
      <c r="U37" s="40"/>
      <c r="V37" s="47"/>
      <c r="W37" s="47"/>
      <c r="X37" s="40"/>
      <c r="Y37" s="47"/>
      <c r="Z37" s="47"/>
      <c r="AA37" s="40"/>
      <c r="AB37" s="47"/>
      <c r="AC37" s="47"/>
      <c r="AD37" s="40"/>
      <c r="AE37" s="47"/>
      <c r="AF37" s="47"/>
      <c r="AG37" s="40"/>
      <c r="AH37" s="47"/>
      <c r="AI37" s="47"/>
      <c r="AJ37" s="40"/>
    </row>
    <row r="38" spans="1:36" s="59" customFormat="1" x14ac:dyDescent="0.15">
      <c r="A38" s="45"/>
      <c r="B38" s="45"/>
      <c r="C38" s="40"/>
      <c r="D38" s="45"/>
      <c r="E38" s="45"/>
      <c r="F38" s="40"/>
      <c r="G38" s="45"/>
      <c r="H38" s="45"/>
      <c r="I38" s="40"/>
      <c r="J38" s="45"/>
      <c r="K38" s="45"/>
      <c r="L38" s="40"/>
      <c r="M38" s="45"/>
      <c r="N38" s="45"/>
      <c r="O38" s="40"/>
      <c r="P38" s="45"/>
      <c r="Q38" s="45"/>
      <c r="R38" s="40"/>
      <c r="S38" s="45"/>
      <c r="T38" s="45"/>
      <c r="U38" s="40"/>
      <c r="V38" s="45"/>
      <c r="W38" s="45"/>
      <c r="X38" s="40"/>
      <c r="Y38" s="45"/>
      <c r="Z38" s="45"/>
      <c r="AA38" s="40"/>
      <c r="AB38" s="45"/>
      <c r="AC38" s="45"/>
      <c r="AD38" s="40"/>
      <c r="AE38" s="45"/>
      <c r="AF38" s="45"/>
      <c r="AG38" s="40"/>
      <c r="AH38" s="45"/>
      <c r="AI38" s="45"/>
      <c r="AJ38" s="40"/>
    </row>
    <row r="39" spans="1:36" s="59" customFormat="1" x14ac:dyDescent="0.15">
      <c r="A39" s="46"/>
      <c r="B39" s="46"/>
      <c r="C39" s="40"/>
      <c r="D39" s="47"/>
      <c r="E39" s="47"/>
      <c r="F39" s="40"/>
      <c r="G39" s="47"/>
      <c r="H39" s="47"/>
      <c r="I39" s="40"/>
      <c r="J39" s="47"/>
      <c r="K39" s="47"/>
      <c r="L39" s="40"/>
      <c r="M39" s="47"/>
      <c r="N39" s="47"/>
      <c r="O39" s="40"/>
      <c r="P39" s="47"/>
      <c r="Q39" s="47"/>
      <c r="R39" s="40"/>
      <c r="S39" s="47"/>
      <c r="T39" s="47"/>
      <c r="U39" s="40"/>
      <c r="V39" s="47"/>
      <c r="W39" s="47"/>
      <c r="X39" s="41"/>
      <c r="Y39" s="47"/>
      <c r="Z39" s="47"/>
      <c r="AA39" s="40"/>
      <c r="AB39" s="47"/>
      <c r="AC39" s="47"/>
      <c r="AD39" s="40"/>
      <c r="AE39" s="47"/>
      <c r="AF39" s="47"/>
      <c r="AG39" s="40"/>
      <c r="AH39" s="47"/>
      <c r="AI39" s="47"/>
      <c r="AJ39" s="40"/>
    </row>
    <row r="40" spans="1:36" s="59" customFormat="1" x14ac:dyDescent="0.15">
      <c r="A40" s="45"/>
      <c r="B40" s="45"/>
      <c r="C40" s="40"/>
      <c r="D40" s="45"/>
      <c r="E40" s="45"/>
      <c r="F40" s="40"/>
      <c r="G40" s="45"/>
      <c r="H40" s="45"/>
      <c r="I40" s="40"/>
      <c r="J40" s="45"/>
      <c r="K40" s="45"/>
      <c r="L40" s="40"/>
      <c r="M40" s="45"/>
      <c r="N40" s="45"/>
      <c r="O40" s="40"/>
      <c r="P40" s="45"/>
      <c r="Q40" s="45"/>
      <c r="R40" s="40"/>
      <c r="S40" s="45"/>
      <c r="T40" s="45"/>
      <c r="U40" s="40"/>
      <c r="V40" s="45"/>
      <c r="W40" s="45"/>
      <c r="X40" s="40"/>
      <c r="Y40" s="45"/>
      <c r="Z40" s="45"/>
      <c r="AA40" s="40"/>
      <c r="AB40" s="45"/>
      <c r="AC40" s="45"/>
      <c r="AD40" s="40"/>
      <c r="AE40" s="45"/>
      <c r="AF40" s="45"/>
      <c r="AG40" s="40"/>
      <c r="AH40" s="45"/>
      <c r="AI40" s="45"/>
      <c r="AJ40" s="40"/>
    </row>
    <row r="41" spans="1:36" s="59" customFormat="1" x14ac:dyDescent="0.15">
      <c r="A41" s="46"/>
      <c r="B41" s="46"/>
      <c r="C41" s="40"/>
      <c r="D41" s="47"/>
      <c r="E41" s="47"/>
      <c r="F41" s="40"/>
      <c r="G41" s="47"/>
      <c r="H41" s="47"/>
      <c r="I41" s="40"/>
      <c r="J41" s="47"/>
      <c r="K41" s="47"/>
      <c r="L41" s="40"/>
      <c r="M41" s="47"/>
      <c r="N41" s="47"/>
      <c r="O41" s="40"/>
      <c r="P41" s="47"/>
      <c r="Q41" s="47"/>
      <c r="R41" s="40"/>
      <c r="S41" s="47"/>
      <c r="T41" s="47"/>
      <c r="U41" s="40"/>
      <c r="V41" s="47"/>
      <c r="W41" s="47"/>
      <c r="X41" s="41"/>
      <c r="Y41" s="47"/>
      <c r="Z41" s="47"/>
      <c r="AA41" s="40"/>
      <c r="AB41" s="47"/>
      <c r="AC41" s="47"/>
      <c r="AD41" s="41"/>
      <c r="AE41" s="47"/>
      <c r="AF41" s="47"/>
      <c r="AG41" s="40"/>
      <c r="AH41" s="47"/>
      <c r="AI41" s="47"/>
      <c r="AJ41" s="40"/>
    </row>
    <row r="42" spans="1:36" s="59" customFormat="1" x14ac:dyDescent="0.15">
      <c r="A42" s="45"/>
      <c r="B42" s="45"/>
      <c r="C42" s="40"/>
      <c r="D42" s="45"/>
      <c r="E42" s="45"/>
      <c r="F42" s="40"/>
      <c r="G42" s="45"/>
      <c r="H42" s="45"/>
      <c r="I42" s="40"/>
      <c r="J42" s="45"/>
      <c r="K42" s="45"/>
      <c r="L42" s="40"/>
      <c r="M42" s="45"/>
      <c r="N42" s="45"/>
      <c r="O42" s="40"/>
      <c r="P42" s="45"/>
      <c r="Q42" s="45"/>
      <c r="R42" s="40"/>
      <c r="S42" s="45"/>
      <c r="T42" s="45"/>
      <c r="U42" s="40"/>
      <c r="V42" s="45"/>
      <c r="W42" s="45"/>
      <c r="X42" s="40"/>
      <c r="Y42" s="45"/>
      <c r="Z42" s="45"/>
      <c r="AA42" s="40"/>
      <c r="AB42" s="45"/>
      <c r="AC42" s="45"/>
      <c r="AD42" s="40"/>
      <c r="AE42" s="45"/>
      <c r="AF42" s="45"/>
      <c r="AG42" s="40"/>
      <c r="AH42" s="45"/>
      <c r="AI42" s="45"/>
      <c r="AJ42" s="40"/>
    </row>
    <row r="43" spans="1:36" s="59" customFormat="1" x14ac:dyDescent="0.15">
      <c r="A43" s="46"/>
      <c r="B43" s="46"/>
      <c r="C43" s="40"/>
      <c r="D43" s="47"/>
      <c r="E43" s="47"/>
      <c r="F43" s="40"/>
      <c r="G43" s="47"/>
      <c r="H43" s="47"/>
      <c r="I43" s="40"/>
      <c r="J43" s="47"/>
      <c r="K43" s="47"/>
      <c r="L43" s="40"/>
      <c r="M43" s="47"/>
      <c r="N43" s="47"/>
      <c r="O43" s="40"/>
      <c r="P43" s="47"/>
      <c r="Q43" s="47"/>
      <c r="R43" s="40"/>
      <c r="S43" s="47"/>
      <c r="T43" s="47"/>
      <c r="U43" s="40"/>
      <c r="V43" s="47"/>
      <c r="W43" s="47"/>
      <c r="X43" s="40"/>
      <c r="Y43" s="47"/>
      <c r="Z43" s="47"/>
      <c r="AA43" s="40"/>
      <c r="AB43" s="47"/>
      <c r="AC43" s="47"/>
      <c r="AD43" s="40"/>
      <c r="AE43" s="47"/>
      <c r="AF43" s="47"/>
      <c r="AG43" s="40"/>
      <c r="AH43" s="47"/>
      <c r="AI43" s="47"/>
      <c r="AJ43" s="40"/>
    </row>
    <row r="44" spans="1:36" s="59" customFormat="1" x14ac:dyDescent="0.15">
      <c r="A44" s="45"/>
      <c r="B44" s="45"/>
      <c r="C44" s="40"/>
      <c r="D44" s="45"/>
      <c r="E44" s="45"/>
      <c r="F44" s="40"/>
      <c r="G44" s="45"/>
      <c r="H44" s="45"/>
      <c r="I44" s="40"/>
      <c r="J44" s="45"/>
      <c r="K44" s="45"/>
      <c r="L44" s="40"/>
      <c r="M44" s="45"/>
      <c r="N44" s="45"/>
      <c r="O44" s="40"/>
      <c r="P44" s="45"/>
      <c r="Q44" s="45"/>
      <c r="R44" s="40"/>
      <c r="S44" s="45"/>
      <c r="T44" s="45"/>
      <c r="U44" s="40"/>
      <c r="V44" s="45"/>
      <c r="W44" s="45"/>
      <c r="X44" s="40"/>
      <c r="Y44" s="45"/>
      <c r="Z44" s="45"/>
      <c r="AA44" s="40"/>
      <c r="AB44" s="45"/>
      <c r="AC44" s="45"/>
      <c r="AD44" s="40"/>
      <c r="AE44" s="45"/>
      <c r="AF44" s="45"/>
      <c r="AG44" s="40"/>
      <c r="AH44" s="45"/>
      <c r="AI44" s="45"/>
      <c r="AJ44" s="40"/>
    </row>
    <row r="45" spans="1:36" s="59" customFormat="1" x14ac:dyDescent="0.15">
      <c r="A45" s="46"/>
      <c r="B45" s="46"/>
      <c r="C45" s="40"/>
      <c r="D45" s="47"/>
      <c r="E45" s="47"/>
      <c r="F45" s="40"/>
      <c r="G45" s="47"/>
      <c r="H45" s="47"/>
      <c r="I45" s="40"/>
      <c r="J45" s="47"/>
      <c r="K45" s="47"/>
      <c r="L45" s="40"/>
      <c r="M45" s="47"/>
      <c r="N45" s="47"/>
      <c r="O45" s="40"/>
      <c r="P45" s="47"/>
      <c r="Q45" s="47"/>
      <c r="R45" s="40"/>
      <c r="S45" s="47"/>
      <c r="T45" s="47"/>
      <c r="U45" s="41"/>
      <c r="V45" s="47"/>
      <c r="W45" s="47"/>
      <c r="X45" s="40"/>
      <c r="Y45" s="47"/>
      <c r="Z45" s="47"/>
      <c r="AA45" s="40"/>
      <c r="AB45" s="47"/>
      <c r="AC45" s="47"/>
      <c r="AD45" s="40"/>
      <c r="AE45" s="47"/>
      <c r="AF45" s="47"/>
      <c r="AG45" s="40"/>
      <c r="AH45" s="47"/>
      <c r="AI45" s="47"/>
      <c r="AJ45" s="40"/>
    </row>
    <row r="46" spans="1:36" s="59" customFormat="1" x14ac:dyDescent="0.15">
      <c r="A46" s="45"/>
      <c r="B46" s="45"/>
      <c r="C46" s="40"/>
      <c r="D46" s="45"/>
      <c r="E46" s="45"/>
      <c r="F46" s="40"/>
      <c r="G46" s="45"/>
      <c r="H46" s="45"/>
      <c r="I46" s="40"/>
      <c r="J46" s="45"/>
      <c r="K46" s="45"/>
      <c r="L46" s="40"/>
      <c r="M46" s="45"/>
      <c r="N46" s="45"/>
      <c r="O46" s="40"/>
      <c r="P46" s="45"/>
      <c r="Q46" s="45"/>
      <c r="R46" s="40"/>
      <c r="S46" s="45"/>
      <c r="T46" s="45"/>
      <c r="U46" s="40"/>
      <c r="V46" s="45"/>
      <c r="W46" s="45"/>
      <c r="X46" s="40"/>
      <c r="Y46" s="45"/>
      <c r="Z46" s="45"/>
      <c r="AA46" s="40"/>
      <c r="AB46" s="45"/>
      <c r="AC46" s="45"/>
      <c r="AD46" s="40"/>
      <c r="AE46" s="45"/>
      <c r="AF46" s="45"/>
      <c r="AG46" s="40"/>
      <c r="AH46" s="45"/>
      <c r="AI46" s="45"/>
      <c r="AJ46" s="40"/>
    </row>
    <row r="47" spans="1:36" s="59" customFormat="1" x14ac:dyDescent="0.15">
      <c r="A47" s="46"/>
      <c r="B47" s="46"/>
      <c r="C47" s="41"/>
      <c r="D47" s="47"/>
      <c r="E47" s="47"/>
      <c r="F47" s="40"/>
      <c r="G47" s="47"/>
      <c r="H47" s="47"/>
      <c r="I47" s="40"/>
      <c r="J47" s="47"/>
      <c r="K47" s="47"/>
      <c r="L47" s="40"/>
      <c r="M47" s="47"/>
      <c r="N47" s="47"/>
      <c r="O47" s="40"/>
      <c r="P47" s="47"/>
      <c r="Q47" s="47"/>
      <c r="R47" s="40"/>
      <c r="S47" s="47"/>
      <c r="T47" s="47"/>
      <c r="U47" s="40"/>
      <c r="V47" s="47"/>
      <c r="W47" s="47"/>
      <c r="X47" s="40"/>
      <c r="Y47" s="47"/>
      <c r="Z47" s="47"/>
      <c r="AA47" s="40"/>
      <c r="AB47" s="47"/>
      <c r="AC47" s="47"/>
      <c r="AD47" s="40"/>
      <c r="AE47" s="47"/>
      <c r="AF47" s="47"/>
      <c r="AG47" s="40"/>
      <c r="AH47" s="47"/>
      <c r="AI47" s="47"/>
      <c r="AJ47" s="40"/>
    </row>
    <row r="48" spans="1:36" s="59" customFormat="1" x14ac:dyDescent="0.15">
      <c r="A48" s="45"/>
      <c r="B48" s="45"/>
      <c r="C48" s="40"/>
      <c r="D48" s="45"/>
      <c r="E48" s="45"/>
      <c r="F48" s="40"/>
      <c r="G48" s="45"/>
      <c r="H48" s="45"/>
      <c r="I48" s="40"/>
      <c r="J48" s="45"/>
      <c r="K48" s="45"/>
      <c r="L48" s="40"/>
      <c r="M48" s="45"/>
      <c r="N48" s="45"/>
      <c r="O48" s="40"/>
      <c r="P48" s="45"/>
      <c r="Q48" s="45"/>
      <c r="R48" s="40"/>
      <c r="S48" s="45"/>
      <c r="T48" s="45"/>
      <c r="U48" s="40"/>
      <c r="V48" s="45"/>
      <c r="W48" s="45"/>
      <c r="X48" s="40"/>
      <c r="Y48" s="45"/>
      <c r="Z48" s="45"/>
      <c r="AA48" s="40"/>
      <c r="AB48" s="45"/>
      <c r="AC48" s="45"/>
      <c r="AD48" s="40"/>
      <c r="AE48" s="45"/>
      <c r="AF48" s="45"/>
      <c r="AG48" s="40"/>
      <c r="AH48" s="45"/>
      <c r="AI48" s="45"/>
      <c r="AJ48" s="40"/>
    </row>
    <row r="49" spans="1:36" s="59" customFormat="1" x14ac:dyDescent="0.15">
      <c r="A49" s="46"/>
      <c r="B49" s="46"/>
      <c r="C49" s="40"/>
      <c r="D49" s="47"/>
      <c r="E49" s="47"/>
      <c r="F49" s="40"/>
      <c r="G49" s="47"/>
      <c r="H49" s="47"/>
      <c r="I49" s="41"/>
      <c r="J49" s="47"/>
      <c r="K49" s="47"/>
      <c r="L49" s="40"/>
      <c r="M49" s="47"/>
      <c r="N49" s="47"/>
      <c r="O49" s="40"/>
      <c r="P49" s="47"/>
      <c r="Q49" s="47"/>
      <c r="R49" s="40"/>
      <c r="S49" s="47"/>
      <c r="T49" s="47"/>
      <c r="U49" s="40"/>
      <c r="V49" s="47"/>
      <c r="W49" s="47"/>
      <c r="X49" s="40"/>
      <c r="Y49" s="47"/>
      <c r="Z49" s="47"/>
      <c r="AA49" s="40"/>
      <c r="AB49" s="47"/>
      <c r="AC49" s="47"/>
      <c r="AD49" s="41"/>
      <c r="AE49" s="47"/>
      <c r="AF49" s="47"/>
      <c r="AG49" s="40"/>
      <c r="AH49" s="47"/>
      <c r="AI49" s="47"/>
      <c r="AJ49" s="40"/>
    </row>
    <row r="50" spans="1:36" s="59" customFormat="1" x14ac:dyDescent="0.15">
      <c r="A50" s="45"/>
      <c r="B50" s="45"/>
      <c r="C50" s="40"/>
      <c r="D50" s="45"/>
      <c r="E50" s="45"/>
      <c r="F50" s="40"/>
      <c r="G50" s="45"/>
      <c r="H50" s="45"/>
      <c r="I50" s="40"/>
      <c r="J50" s="45"/>
      <c r="K50" s="45"/>
      <c r="L50" s="40"/>
      <c r="M50" s="45"/>
      <c r="N50" s="45"/>
      <c r="O50" s="40"/>
      <c r="P50" s="45"/>
      <c r="Q50" s="45"/>
      <c r="R50" s="40"/>
      <c r="S50" s="45"/>
      <c r="T50" s="45"/>
      <c r="U50" s="40"/>
      <c r="V50" s="45"/>
      <c r="W50" s="45"/>
      <c r="X50" s="40"/>
      <c r="Y50" s="45"/>
      <c r="Z50" s="45"/>
      <c r="AA50" s="40"/>
      <c r="AB50" s="45"/>
      <c r="AC50" s="45"/>
      <c r="AD50" s="40"/>
      <c r="AE50" s="45"/>
      <c r="AF50" s="45"/>
      <c r="AG50" s="40"/>
      <c r="AH50" s="45"/>
      <c r="AI50" s="45"/>
      <c r="AJ50" s="40"/>
    </row>
    <row r="51" spans="1:36" s="59" customFormat="1" x14ac:dyDescent="0.15">
      <c r="A51" s="46"/>
      <c r="B51" s="46"/>
      <c r="C51" s="40"/>
      <c r="D51" s="47"/>
      <c r="E51" s="47"/>
      <c r="F51" s="40"/>
      <c r="G51" s="47"/>
      <c r="H51" s="47"/>
      <c r="I51" s="40"/>
      <c r="J51" s="47"/>
      <c r="K51" s="47"/>
      <c r="L51" s="40"/>
      <c r="M51" s="47"/>
      <c r="N51" s="47"/>
      <c r="O51" s="40"/>
      <c r="P51" s="47"/>
      <c r="Q51" s="47"/>
      <c r="R51" s="41"/>
      <c r="S51" s="47"/>
      <c r="T51" s="47"/>
      <c r="U51" s="40"/>
      <c r="V51" s="47"/>
      <c r="W51" s="47"/>
      <c r="X51" s="41"/>
      <c r="Y51" s="47"/>
      <c r="Z51" s="47"/>
      <c r="AA51" s="40"/>
      <c r="AB51" s="47"/>
      <c r="AC51" s="47"/>
      <c r="AD51" s="41"/>
      <c r="AE51" s="47"/>
      <c r="AF51" s="47"/>
      <c r="AG51" s="40"/>
      <c r="AH51" s="47"/>
      <c r="AI51" s="47"/>
      <c r="AJ51" s="40"/>
    </row>
    <row r="52" spans="1:36" s="59" customFormat="1" x14ac:dyDescent="0.15">
      <c r="A52" s="45"/>
      <c r="B52" s="45"/>
      <c r="C52" s="40"/>
      <c r="D52" s="45"/>
      <c r="E52" s="45"/>
      <c r="F52" s="40"/>
      <c r="G52" s="45"/>
      <c r="H52" s="45"/>
      <c r="I52" s="40"/>
      <c r="J52" s="45"/>
      <c r="K52" s="45"/>
      <c r="L52" s="40"/>
      <c r="M52" s="45"/>
      <c r="N52" s="45"/>
      <c r="O52" s="40"/>
      <c r="P52" s="45"/>
      <c r="Q52" s="45"/>
      <c r="R52" s="40"/>
      <c r="S52" s="45"/>
      <c r="T52" s="45"/>
      <c r="U52" s="40"/>
      <c r="V52" s="45"/>
      <c r="W52" s="45"/>
      <c r="X52" s="40"/>
      <c r="Y52" s="45"/>
      <c r="Z52" s="45"/>
      <c r="AA52" s="40"/>
      <c r="AB52" s="45"/>
      <c r="AC52" s="45"/>
      <c r="AD52" s="40"/>
      <c r="AE52" s="45"/>
      <c r="AF52" s="45"/>
      <c r="AG52" s="40"/>
      <c r="AH52" s="45"/>
      <c r="AI52" s="45"/>
      <c r="AJ52" s="40"/>
    </row>
    <row r="53" spans="1:36" s="59" customFormat="1" x14ac:dyDescent="0.15">
      <c r="A53" s="46"/>
      <c r="B53" s="46"/>
      <c r="C53" s="40"/>
      <c r="D53" s="47"/>
      <c r="E53" s="47"/>
      <c r="F53" s="40"/>
      <c r="G53" s="47"/>
      <c r="H53" s="47"/>
      <c r="I53" s="40"/>
      <c r="J53" s="47"/>
      <c r="K53" s="47"/>
      <c r="L53" s="40"/>
      <c r="M53" s="47"/>
      <c r="N53" s="47"/>
      <c r="O53" s="40"/>
      <c r="P53" s="47"/>
      <c r="Q53" s="47"/>
      <c r="R53" s="40"/>
      <c r="S53" s="47"/>
      <c r="T53" s="47"/>
      <c r="U53" s="40"/>
      <c r="V53" s="47"/>
      <c r="W53" s="47"/>
      <c r="X53" s="40"/>
      <c r="Y53" s="47"/>
      <c r="Z53" s="47"/>
      <c r="AA53" s="40"/>
      <c r="AB53" s="47"/>
      <c r="AC53" s="47"/>
      <c r="AD53" s="41"/>
      <c r="AE53" s="47"/>
      <c r="AF53" s="47"/>
      <c r="AG53" s="40"/>
      <c r="AH53" s="47"/>
      <c r="AI53" s="47"/>
      <c r="AJ53" s="40"/>
    </row>
    <row r="54" spans="1:36" s="59" customFormat="1" x14ac:dyDescent="0.15">
      <c r="A54" s="45"/>
      <c r="B54" s="45"/>
      <c r="C54" s="40"/>
      <c r="D54" s="45"/>
      <c r="E54" s="45"/>
      <c r="F54" s="40"/>
      <c r="G54" s="45"/>
      <c r="H54" s="45"/>
      <c r="I54" s="40"/>
      <c r="J54" s="45"/>
      <c r="K54" s="45"/>
      <c r="L54" s="40"/>
      <c r="M54" s="45"/>
      <c r="N54" s="45"/>
      <c r="O54" s="41"/>
      <c r="P54" s="45"/>
      <c r="Q54" s="45"/>
      <c r="R54" s="40"/>
      <c r="S54" s="45"/>
      <c r="T54" s="45"/>
      <c r="U54" s="40"/>
      <c r="V54" s="45"/>
      <c r="W54" s="45"/>
      <c r="X54" s="40"/>
      <c r="Y54" s="45"/>
      <c r="Z54" s="45"/>
      <c r="AA54" s="40"/>
      <c r="AB54" s="45"/>
      <c r="AC54" s="45"/>
      <c r="AD54" s="40"/>
      <c r="AE54" s="45"/>
      <c r="AF54" s="45"/>
      <c r="AG54" s="40"/>
      <c r="AH54" s="45"/>
      <c r="AI54" s="45"/>
      <c r="AJ54" s="40"/>
    </row>
    <row r="55" spans="1:36" s="59" customFormat="1" x14ac:dyDescent="0.15">
      <c r="A55" s="46"/>
      <c r="B55" s="46"/>
      <c r="C55" s="40"/>
      <c r="D55" s="47"/>
      <c r="E55" s="47"/>
      <c r="F55" s="40"/>
      <c r="G55" s="47"/>
      <c r="H55" s="47"/>
      <c r="I55" s="40"/>
      <c r="J55" s="47"/>
      <c r="K55" s="47"/>
      <c r="L55" s="40"/>
      <c r="M55" s="47"/>
      <c r="N55" s="47"/>
      <c r="O55" s="40"/>
      <c r="P55" s="47"/>
      <c r="Q55" s="47"/>
      <c r="R55" s="40"/>
      <c r="S55" s="47"/>
      <c r="T55" s="47"/>
      <c r="U55" s="40"/>
      <c r="V55" s="47"/>
      <c r="W55" s="47"/>
      <c r="X55" s="40"/>
      <c r="Y55" s="47"/>
      <c r="Z55" s="47"/>
      <c r="AA55" s="40"/>
      <c r="AB55" s="47"/>
      <c r="AC55" s="47"/>
      <c r="AD55" s="40"/>
      <c r="AE55" s="47"/>
      <c r="AF55" s="47"/>
      <c r="AG55" s="40"/>
      <c r="AH55" s="47"/>
      <c r="AI55" s="47"/>
      <c r="AJ55" s="40"/>
    </row>
    <row r="56" spans="1:36" s="59" customFormat="1" x14ac:dyDescent="0.15">
      <c r="A56" s="45"/>
      <c r="B56" s="45"/>
      <c r="C56" s="40"/>
      <c r="D56" s="45"/>
      <c r="E56" s="45"/>
      <c r="F56" s="40"/>
      <c r="G56" s="45"/>
      <c r="H56" s="45"/>
      <c r="I56" s="40"/>
      <c r="J56" s="45"/>
      <c r="K56" s="45"/>
      <c r="L56" s="40"/>
      <c r="M56" s="45"/>
      <c r="N56" s="45"/>
      <c r="O56" s="40"/>
      <c r="P56" s="45"/>
      <c r="Q56" s="45"/>
      <c r="R56" s="40"/>
      <c r="S56" s="45"/>
      <c r="T56" s="45"/>
      <c r="U56" s="40"/>
      <c r="V56" s="45"/>
      <c r="W56" s="45"/>
      <c r="X56" s="40"/>
      <c r="Y56" s="45"/>
      <c r="Z56" s="45"/>
      <c r="AA56" s="40"/>
      <c r="AB56" s="45"/>
      <c r="AC56" s="45"/>
      <c r="AD56" s="40"/>
      <c r="AE56" s="45"/>
      <c r="AF56" s="45"/>
      <c r="AG56" s="40"/>
      <c r="AH56" s="45"/>
      <c r="AI56" s="45"/>
      <c r="AJ56" s="40"/>
    </row>
    <row r="57" spans="1:36" s="59" customFormat="1" x14ac:dyDescent="0.15">
      <c r="A57" s="46"/>
      <c r="B57" s="46"/>
      <c r="C57" s="40"/>
      <c r="D57" s="47"/>
      <c r="E57" s="47"/>
      <c r="F57" s="40"/>
      <c r="G57" s="47"/>
      <c r="H57" s="47"/>
      <c r="I57" s="40"/>
      <c r="J57" s="47"/>
      <c r="K57" s="47"/>
      <c r="L57" s="40"/>
      <c r="M57" s="47"/>
      <c r="N57" s="47"/>
      <c r="O57" s="40"/>
      <c r="P57" s="47"/>
      <c r="Q57" s="47"/>
      <c r="R57" s="40"/>
      <c r="S57" s="47"/>
      <c r="T57" s="47"/>
      <c r="U57" s="40"/>
      <c r="V57" s="47"/>
      <c r="W57" s="47"/>
      <c r="X57" s="40"/>
      <c r="Y57" s="47"/>
      <c r="Z57" s="47"/>
      <c r="AA57" s="40"/>
      <c r="AB57" s="47"/>
      <c r="AC57" s="47"/>
      <c r="AD57" s="40"/>
      <c r="AE57" s="47"/>
      <c r="AF57" s="47"/>
      <c r="AG57" s="40"/>
      <c r="AH57" s="47"/>
      <c r="AI57" s="47"/>
      <c r="AJ57" s="40"/>
    </row>
    <row r="58" spans="1:36" s="59" customFormat="1" x14ac:dyDescent="0.15">
      <c r="A58" s="45"/>
      <c r="B58" s="45"/>
      <c r="C58" s="40"/>
      <c r="D58" s="45"/>
      <c r="E58" s="45"/>
      <c r="F58" s="40"/>
      <c r="G58" s="45"/>
      <c r="H58" s="45"/>
      <c r="I58" s="40"/>
      <c r="J58" s="45"/>
      <c r="K58" s="45"/>
      <c r="L58" s="40"/>
      <c r="M58" s="45"/>
      <c r="N58" s="45"/>
      <c r="O58" s="40"/>
      <c r="P58" s="45"/>
      <c r="Q58" s="45"/>
      <c r="R58" s="41"/>
      <c r="S58" s="45"/>
      <c r="T58" s="45"/>
      <c r="U58" s="40"/>
      <c r="V58" s="45"/>
      <c r="W58" s="45"/>
      <c r="X58" s="40"/>
      <c r="Y58" s="45"/>
      <c r="Z58" s="45"/>
      <c r="AA58" s="40"/>
      <c r="AB58" s="45"/>
      <c r="AC58" s="45"/>
      <c r="AD58" s="40"/>
      <c r="AE58" s="45"/>
      <c r="AF58" s="45"/>
      <c r="AG58" s="40"/>
      <c r="AH58" s="45"/>
      <c r="AI58" s="45"/>
      <c r="AJ58" s="40"/>
    </row>
    <row r="59" spans="1:36" s="59" customFormat="1" x14ac:dyDescent="0.15">
      <c r="A59" s="46"/>
      <c r="B59" s="46"/>
      <c r="C59" s="40"/>
      <c r="D59" s="47"/>
      <c r="E59" s="47"/>
      <c r="F59" s="40"/>
      <c r="G59" s="47"/>
      <c r="H59" s="47"/>
      <c r="I59" s="40"/>
      <c r="J59" s="47"/>
      <c r="K59" s="47"/>
      <c r="L59" s="40"/>
      <c r="M59" s="47"/>
      <c r="N59" s="47"/>
      <c r="O59" s="40"/>
      <c r="P59" s="47"/>
      <c r="Q59" s="47"/>
      <c r="R59" s="40"/>
      <c r="S59" s="47"/>
      <c r="T59" s="47"/>
      <c r="U59" s="40"/>
      <c r="V59" s="47"/>
      <c r="W59" s="47"/>
      <c r="X59" s="40"/>
      <c r="Y59" s="47"/>
      <c r="Z59" s="47"/>
      <c r="AA59" s="40"/>
      <c r="AB59" s="47"/>
      <c r="AC59" s="47"/>
      <c r="AD59" s="40"/>
      <c r="AE59" s="47"/>
      <c r="AF59" s="47"/>
      <c r="AG59" s="40"/>
      <c r="AH59" s="47"/>
      <c r="AI59" s="47"/>
      <c r="AJ59" s="40"/>
    </row>
    <row r="60" spans="1:36" s="59" customFormat="1" x14ac:dyDescent="0.15">
      <c r="A60" s="45"/>
      <c r="B60" s="45"/>
      <c r="C60" s="40"/>
      <c r="D60" s="45"/>
      <c r="E60" s="45"/>
      <c r="F60" s="41"/>
      <c r="G60" s="45"/>
      <c r="H60" s="45"/>
      <c r="I60" s="40"/>
      <c r="J60" s="45"/>
      <c r="K60" s="45"/>
      <c r="L60" s="40"/>
      <c r="M60" s="45"/>
      <c r="N60" s="45"/>
      <c r="O60" s="40"/>
      <c r="P60" s="45"/>
      <c r="Q60" s="45"/>
      <c r="R60" s="41"/>
      <c r="S60" s="45"/>
      <c r="T60" s="45"/>
      <c r="U60" s="40"/>
      <c r="V60" s="45"/>
      <c r="W60" s="45"/>
      <c r="X60" s="40"/>
      <c r="Y60" s="45"/>
      <c r="Z60" s="45"/>
      <c r="AA60" s="40"/>
      <c r="AB60" s="45"/>
      <c r="AC60" s="45"/>
      <c r="AD60" s="40"/>
      <c r="AE60" s="45"/>
      <c r="AF60" s="45"/>
      <c r="AG60" s="40"/>
      <c r="AH60" s="45"/>
      <c r="AI60" s="45"/>
      <c r="AJ60" s="40"/>
    </row>
    <row r="61" spans="1:36" s="59" customFormat="1" x14ac:dyDescent="0.15">
      <c r="A61" s="46"/>
      <c r="B61" s="46"/>
      <c r="C61" s="40"/>
      <c r="D61" s="47"/>
      <c r="E61" s="47"/>
      <c r="F61" s="40"/>
      <c r="G61" s="47"/>
      <c r="H61" s="47"/>
      <c r="I61" s="41"/>
      <c r="J61" s="47"/>
      <c r="K61" s="47"/>
      <c r="L61" s="40"/>
      <c r="M61" s="47"/>
      <c r="N61" s="47"/>
      <c r="O61" s="40"/>
      <c r="P61" s="47"/>
      <c r="Q61" s="47"/>
      <c r="R61" s="40"/>
      <c r="S61" s="47"/>
      <c r="T61" s="47"/>
      <c r="U61" s="41"/>
      <c r="V61" s="47"/>
      <c r="W61" s="47"/>
      <c r="X61" s="40"/>
      <c r="Y61" s="47"/>
      <c r="Z61" s="47"/>
      <c r="AA61" s="40"/>
      <c r="AB61" s="47"/>
      <c r="AC61" s="47"/>
      <c r="AD61" s="40"/>
      <c r="AE61" s="47"/>
      <c r="AF61" s="47"/>
      <c r="AG61" s="40"/>
      <c r="AH61" s="47"/>
      <c r="AI61" s="47"/>
      <c r="AJ61" s="40"/>
    </row>
    <row r="62" spans="1:36" s="59" customFormat="1" x14ac:dyDescent="0.15">
      <c r="A62" s="45"/>
      <c r="B62" s="45"/>
      <c r="C62" s="40"/>
      <c r="D62" s="45"/>
      <c r="E62" s="45"/>
      <c r="F62" s="40"/>
      <c r="G62" s="45"/>
      <c r="H62" s="45"/>
      <c r="I62" s="40"/>
      <c r="J62" s="45"/>
      <c r="K62" s="45"/>
      <c r="L62" s="40"/>
      <c r="M62" s="45"/>
      <c r="N62" s="45"/>
      <c r="O62" s="40"/>
      <c r="P62" s="45"/>
      <c r="Q62" s="45"/>
      <c r="R62" s="40"/>
      <c r="S62" s="45"/>
      <c r="T62" s="45"/>
      <c r="U62" s="40"/>
      <c r="V62" s="45"/>
      <c r="W62" s="45"/>
      <c r="X62" s="40"/>
      <c r="Y62" s="45"/>
      <c r="Z62" s="45"/>
      <c r="AA62" s="40"/>
      <c r="AB62" s="45"/>
      <c r="AC62" s="45"/>
      <c r="AD62" s="40"/>
      <c r="AE62" s="47"/>
      <c r="AF62" s="47"/>
      <c r="AG62" s="40"/>
      <c r="AH62" s="45"/>
      <c r="AI62" s="45"/>
      <c r="AJ62" s="40"/>
    </row>
    <row r="63" spans="1:36" s="59" customFormat="1" x14ac:dyDescent="0.15">
      <c r="A63" s="46"/>
      <c r="B63" s="46"/>
      <c r="C63" s="40"/>
      <c r="D63" s="47"/>
      <c r="E63" s="47"/>
      <c r="F63" s="40"/>
      <c r="G63" s="47"/>
      <c r="H63" s="47"/>
      <c r="I63" s="40"/>
      <c r="J63" s="47"/>
      <c r="K63" s="47"/>
      <c r="L63" s="40"/>
      <c r="M63" s="47"/>
      <c r="N63" s="47"/>
      <c r="O63" s="40"/>
      <c r="P63" s="47"/>
      <c r="Q63" s="47"/>
      <c r="R63" s="40"/>
      <c r="S63" s="47"/>
      <c r="T63" s="47"/>
      <c r="U63" s="40"/>
      <c r="V63" s="47"/>
      <c r="W63" s="47"/>
      <c r="X63" s="40"/>
      <c r="Y63" s="47"/>
      <c r="Z63" s="47"/>
      <c r="AA63" s="40"/>
      <c r="AB63" s="47"/>
      <c r="AC63" s="47"/>
      <c r="AD63" s="40"/>
      <c r="AE63" s="47"/>
      <c r="AF63" s="47"/>
      <c r="AG63" s="40"/>
      <c r="AH63" s="47"/>
      <c r="AI63" s="47"/>
      <c r="AJ63" s="40"/>
    </row>
    <row r="64" spans="1:36" s="59" customFormat="1" x14ac:dyDescent="0.15">
      <c r="A64" s="45"/>
      <c r="B64" s="45"/>
      <c r="C64" s="40"/>
      <c r="D64" s="45"/>
      <c r="E64" s="45"/>
      <c r="F64" s="40"/>
      <c r="G64" s="47"/>
      <c r="H64" s="47"/>
      <c r="I64" s="40"/>
      <c r="J64" s="45"/>
      <c r="K64" s="45"/>
      <c r="L64" s="40"/>
      <c r="M64" s="45"/>
      <c r="N64" s="45"/>
      <c r="O64" s="40"/>
      <c r="P64" s="47"/>
      <c r="Q64" s="47"/>
      <c r="R64" s="40"/>
      <c r="S64" s="45"/>
      <c r="T64" s="45"/>
      <c r="U64" s="40"/>
      <c r="V64" s="47"/>
      <c r="W64" s="47"/>
      <c r="X64" s="40"/>
      <c r="Y64" s="45"/>
      <c r="Z64" s="45"/>
      <c r="AA64" s="40"/>
      <c r="AB64" s="45"/>
      <c r="AC64" s="45"/>
      <c r="AD64" s="40"/>
      <c r="AE64" s="47"/>
      <c r="AF64" s="47"/>
      <c r="AG64" s="40"/>
      <c r="AH64" s="45"/>
      <c r="AI64" s="45"/>
      <c r="AJ64" s="40"/>
    </row>
    <row r="65" spans="1:36" s="59" customFormat="1" x14ac:dyDescent="0.15">
      <c r="A65" s="47"/>
      <c r="B65" s="47"/>
      <c r="C65" s="48"/>
      <c r="D65" s="47"/>
      <c r="E65" s="47"/>
      <c r="F65" s="48"/>
      <c r="G65" s="47"/>
      <c r="H65" s="47"/>
      <c r="I65" s="48"/>
      <c r="J65" s="47"/>
      <c r="K65" s="47"/>
      <c r="L65" s="48"/>
      <c r="M65" s="47"/>
      <c r="N65" s="47"/>
      <c r="O65" s="48"/>
      <c r="P65" s="47"/>
      <c r="Q65" s="47"/>
      <c r="R65" s="48"/>
      <c r="S65" s="47"/>
      <c r="T65" s="47"/>
      <c r="U65" s="48"/>
      <c r="V65" s="47"/>
      <c r="W65" s="47"/>
      <c r="X65" s="48"/>
      <c r="Y65" s="47"/>
      <c r="Z65" s="47"/>
      <c r="AA65" s="48"/>
      <c r="AB65" s="47"/>
      <c r="AC65" s="47"/>
      <c r="AD65" s="48"/>
      <c r="AE65" s="47"/>
      <c r="AF65" s="47"/>
      <c r="AG65" s="48"/>
      <c r="AH65" s="47"/>
      <c r="AI65" s="47"/>
      <c r="AJ65" s="48"/>
    </row>
    <row r="66" spans="1:36" s="59" customFormat="1" x14ac:dyDescent="0.15">
      <c r="A66" s="47"/>
      <c r="B66" s="47"/>
      <c r="C66" s="40"/>
      <c r="D66" s="47"/>
      <c r="E66" s="47"/>
      <c r="F66" s="40"/>
      <c r="G66" s="47"/>
      <c r="H66" s="47"/>
      <c r="I66" s="40"/>
      <c r="J66" s="47"/>
      <c r="K66" s="47"/>
      <c r="L66" s="49"/>
      <c r="M66" s="47"/>
      <c r="N66" s="47"/>
      <c r="O66" s="40"/>
      <c r="P66" s="47"/>
      <c r="Q66" s="47"/>
      <c r="R66" s="40"/>
      <c r="S66" s="47"/>
      <c r="T66" s="47"/>
      <c r="U66" s="40"/>
      <c r="V66" s="47"/>
      <c r="W66" s="47"/>
      <c r="X66" s="40"/>
      <c r="Y66" s="47"/>
      <c r="Z66" s="47"/>
      <c r="AA66" s="50"/>
      <c r="AB66" s="47"/>
      <c r="AC66" s="47"/>
      <c r="AD66" s="40"/>
      <c r="AE66" s="47"/>
      <c r="AF66" s="47"/>
      <c r="AG66" s="40"/>
      <c r="AH66" s="47"/>
      <c r="AI66" s="47"/>
      <c r="AJ66" s="51"/>
    </row>
    <row r="67" spans="1:36" s="59" customFormat="1" x14ac:dyDescent="0.15">
      <c r="A67" s="47"/>
      <c r="B67" s="47"/>
      <c r="C67" s="40"/>
      <c r="D67" s="47"/>
      <c r="E67" s="47"/>
      <c r="F67" s="40"/>
      <c r="G67" s="47"/>
      <c r="H67" s="47"/>
      <c r="I67" s="40"/>
      <c r="J67" s="47"/>
      <c r="K67" s="47"/>
      <c r="L67" s="40"/>
      <c r="M67" s="47"/>
      <c r="N67" s="47"/>
      <c r="O67" s="40"/>
      <c r="P67" s="47"/>
      <c r="Q67" s="47"/>
      <c r="R67" s="40"/>
      <c r="S67" s="47"/>
      <c r="T67" s="47"/>
      <c r="U67" s="40"/>
      <c r="V67" s="47"/>
      <c r="W67" s="47"/>
      <c r="X67" s="40"/>
      <c r="Y67" s="47"/>
      <c r="Z67" s="47"/>
      <c r="AA67" s="40"/>
      <c r="AB67" s="47"/>
      <c r="AC67" s="47"/>
      <c r="AD67" s="40"/>
      <c r="AE67" s="47"/>
      <c r="AF67" s="47"/>
      <c r="AG67" s="40"/>
      <c r="AH67" s="47"/>
      <c r="AI67" s="47"/>
      <c r="AJ67" s="40"/>
    </row>
    <row r="68" spans="1:36" s="59" customFormat="1" x14ac:dyDescent="0.15">
      <c r="A68" s="47"/>
      <c r="B68" s="47"/>
      <c r="C68" s="40"/>
      <c r="D68" s="47"/>
      <c r="E68" s="47"/>
      <c r="F68" s="40"/>
      <c r="G68" s="47"/>
      <c r="H68" s="47"/>
      <c r="I68" s="40"/>
      <c r="J68" s="47"/>
      <c r="K68" s="47"/>
      <c r="L68" s="40"/>
      <c r="M68" s="47"/>
      <c r="N68" s="47"/>
      <c r="O68" s="40"/>
      <c r="P68" s="47"/>
      <c r="Q68" s="47"/>
      <c r="R68" s="40"/>
      <c r="S68" s="47"/>
      <c r="T68" s="47"/>
      <c r="U68" s="41"/>
      <c r="V68" s="47"/>
      <c r="W68" s="47"/>
      <c r="X68" s="40"/>
      <c r="Y68" s="47"/>
      <c r="Z68" s="47"/>
      <c r="AA68" s="40"/>
      <c r="AB68" s="47"/>
      <c r="AC68" s="47"/>
      <c r="AD68" s="40"/>
      <c r="AE68" s="47"/>
      <c r="AF68" s="47"/>
      <c r="AG68" s="40"/>
      <c r="AH68" s="47"/>
      <c r="AI68" s="47"/>
      <c r="AJ68" s="40"/>
    </row>
    <row r="72" spans="1:36" x14ac:dyDescent="0.15">
      <c r="B72" s="52"/>
    </row>
  </sheetData>
  <mergeCells count="13">
    <mergeCell ref="F1:G1"/>
    <mergeCell ref="AH2:AJ2"/>
    <mergeCell ref="A2:C2"/>
    <mergeCell ref="D2:F2"/>
    <mergeCell ref="G2:I2"/>
    <mergeCell ref="J2:L2"/>
    <mergeCell ref="M2:O2"/>
    <mergeCell ref="P2:R2"/>
    <mergeCell ref="S2:U2"/>
    <mergeCell ref="V2:X2"/>
    <mergeCell ref="Y2:AA2"/>
    <mergeCell ref="AB2:AD2"/>
    <mergeCell ref="AE2:AG2"/>
  </mergeCells>
  <phoneticPr fontId="1"/>
  <conditionalFormatting sqref="A3:C32">
    <cfRule type="expression" dxfId="23" priority="24">
      <formula>WEEKDAY($B3,3)&gt;4</formula>
    </cfRule>
    <cfRule type="expression" dxfId="22" priority="23">
      <formula>COUNTIF(祝日表,$B3)=1</formula>
    </cfRule>
  </conditionalFormatting>
  <conditionalFormatting sqref="D3:F33">
    <cfRule type="expression" dxfId="21" priority="21">
      <formula>COUNTIF(祝日表,$E3)=1</formula>
    </cfRule>
    <cfRule type="expression" dxfId="20" priority="22">
      <formula>WEEKDAY($E3,3)&gt;4</formula>
    </cfRule>
  </conditionalFormatting>
  <conditionalFormatting sqref="M3:O33">
    <cfRule type="expression" dxfId="19" priority="19">
      <formula>COUNTIF(祝日表,$N3)=1</formula>
    </cfRule>
    <cfRule type="expression" dxfId="18" priority="20">
      <formula>WEEKDAY($N3,3)&gt;4</formula>
    </cfRule>
  </conditionalFormatting>
  <conditionalFormatting sqref="G3:I32">
    <cfRule type="expression" dxfId="17" priority="17">
      <formula>COUNTIF(祝日表,$H3)=1</formula>
    </cfRule>
    <cfRule type="expression" dxfId="16" priority="18">
      <formula>WEEKDAY($H3,3)&gt;4</formula>
    </cfRule>
  </conditionalFormatting>
  <conditionalFormatting sqref="J3:L33">
    <cfRule type="expression" dxfId="15" priority="15">
      <formula>COUNTIF(祝日表,$K3)=1</formula>
    </cfRule>
    <cfRule type="expression" dxfId="14" priority="16">
      <formula>WEEKDAY($K3,3)&gt;4</formula>
    </cfRule>
  </conditionalFormatting>
  <conditionalFormatting sqref="P3:R32">
    <cfRule type="expression" dxfId="13" priority="13">
      <formula>COUNTIF(祝日表,$Q3)=1</formula>
    </cfRule>
    <cfRule type="expression" dxfId="12" priority="14">
      <formula>WEEKDAY($Q3,3)&gt;4</formula>
    </cfRule>
  </conditionalFormatting>
  <conditionalFormatting sqref="S3:U33">
    <cfRule type="expression" dxfId="11" priority="11">
      <formula>COUNTIF(祝日表,$T3)=1</formula>
    </cfRule>
    <cfRule type="expression" dxfId="10" priority="12">
      <formula>WEEKDAY($T3,3)&gt;4</formula>
    </cfRule>
  </conditionalFormatting>
  <conditionalFormatting sqref="V3:X32">
    <cfRule type="expression" dxfId="9" priority="9">
      <formula>COUNTIF(祝日表,$W3)=1</formula>
    </cfRule>
    <cfRule type="expression" dxfId="8" priority="10">
      <formula>WEEKDAY($W3,3)&gt;4</formula>
    </cfRule>
  </conditionalFormatting>
  <conditionalFormatting sqref="Y3:AA33">
    <cfRule type="expression" dxfId="7" priority="7">
      <formula>COUNTIF(祝日表,$Z3)=1</formula>
    </cfRule>
    <cfRule type="expression" dxfId="6" priority="8">
      <formula>WEEKDAY($Z3,3)&gt;4</formula>
    </cfRule>
  </conditionalFormatting>
  <conditionalFormatting sqref="AB3:AD33">
    <cfRule type="expression" dxfId="5" priority="5">
      <formula>COUNTIF(祝日表,$AC3)=1</formula>
    </cfRule>
    <cfRule type="expression" dxfId="4" priority="6">
      <formula>WEEKDAY($AC3,3)&gt;4</formula>
    </cfRule>
  </conditionalFormatting>
  <conditionalFormatting sqref="AE3:AG31">
    <cfRule type="expression" dxfId="3" priority="3">
      <formula>COUNTIF(祝日表,$AF3)=1</formula>
    </cfRule>
    <cfRule type="expression" dxfId="2" priority="4">
      <formula>WEEKDAY($AF3,3)&gt;4</formula>
    </cfRule>
  </conditionalFormatting>
  <conditionalFormatting sqref="AH3:AJ33">
    <cfRule type="expression" dxfId="1" priority="1">
      <formula>COUNTIF(祝日表,$AI3)=1</formula>
    </cfRule>
    <cfRule type="expression" dxfId="0" priority="2">
      <formula>WEEKDAY($AI3,3)&gt;4</formula>
    </cfRule>
  </conditionalFormatting>
  <pageMargins left="0.98666666666666669" right="0.78740157480314965" top="0.78740157480314965" bottom="0.78740157480314965" header="0" footer="0"/>
  <pageSetup paperSize="9" scale="64" orientation="portrait" r:id="rId1"/>
  <headerFooter alignWithMargins="0"/>
  <colBreaks count="2" manualBreakCount="2">
    <brk id="12" max="1048575" man="1"/>
    <brk id="24" max="32" man="1"/>
  </colBreaks>
  <ignoredErrors>
    <ignoredError sqref="F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22</vt:i4>
      </vt:variant>
    </vt:vector>
  </HeadingPairs>
  <TitlesOfParts>
    <vt:vector size="26" baseType="lpstr">
      <vt:lpstr>カレンダー</vt:lpstr>
      <vt:lpstr>予定表</vt:lpstr>
      <vt:lpstr>祝日</vt:lpstr>
      <vt:lpstr>年間</vt:lpstr>
      <vt:lpstr>_１０月</vt:lpstr>
      <vt:lpstr>_11月</vt:lpstr>
      <vt:lpstr>_12月</vt:lpstr>
      <vt:lpstr>_1月</vt:lpstr>
      <vt:lpstr>_2月</vt:lpstr>
      <vt:lpstr>_3月</vt:lpstr>
      <vt:lpstr>_4月</vt:lpstr>
      <vt:lpstr>_5月</vt:lpstr>
      <vt:lpstr>_6月</vt:lpstr>
      <vt:lpstr>_7月</vt:lpstr>
      <vt:lpstr>_8月</vt:lpstr>
      <vt:lpstr>_9月</vt:lpstr>
      <vt:lpstr>_今年度_1月</vt:lpstr>
      <vt:lpstr>_今年度_2月</vt:lpstr>
      <vt:lpstr>_今年度_3月</vt:lpstr>
      <vt:lpstr>カレンダー!Print_Area</vt:lpstr>
      <vt:lpstr>年間!Print_Area</vt:lpstr>
      <vt:lpstr>祝日</vt:lpstr>
      <vt:lpstr>祝日表</vt:lpstr>
      <vt:lpstr>祝日名</vt:lpstr>
      <vt:lpstr>予定表</vt:lpstr>
      <vt:lpstr>予定表祝日</vt:lpstr>
    </vt:vector>
  </TitlesOfParts>
  <Company>矢板市立豊田小学校</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小泉　浩</dc:creator>
  <cp:lastModifiedBy>Administrator</cp:lastModifiedBy>
  <cp:lastPrinted>2017-03-22T06:45:29Z</cp:lastPrinted>
  <dcterms:created xsi:type="dcterms:W3CDTF">2010-08-04T05:55:23Z</dcterms:created>
  <dcterms:modified xsi:type="dcterms:W3CDTF">2017-07-15T00:32:33Z</dcterms:modified>
</cp:coreProperties>
</file>